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1"/>
  </bookViews>
  <sheets>
    <sheet name="Сумарен-норма - Збирен" sheetId="1" r:id="rId1"/>
    <sheet name="Сумарен-без норма - Збирен" sheetId="2" r:id="rId2"/>
  </sheets>
  <definedNames/>
  <calcPr fullCalcOnLoad="1"/>
</workbook>
</file>

<file path=xl/sharedStrings.xml><?xml version="1.0" encoding="utf-8"?>
<sst xmlns="http://schemas.openxmlformats.org/spreadsheetml/2006/main" count="91" uniqueCount="77">
  <si>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</si>
  <si>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</si>
  <si>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</si>
  <si>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</si>
  <si>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</t>
  </si>
  <si>
    <t xml:space="preserve">ВКУПНО КРИВИЧЕН ОДДЕЛ </t>
  </si>
  <si>
    <t>ГРАЃАНСКИ ОДДЕЛ</t>
  </si>
  <si>
    <t xml:space="preserve">ВКУПНО ГРАЃАНСКИ ОДДЕЛ </t>
  </si>
  <si>
    <t>СЕ ВКУПНО</t>
  </si>
  <si>
    <t>Претседател на судот,</t>
  </si>
  <si>
    <t>КРИВИЧЕН  ОДДЕЛ</t>
  </si>
  <si>
    <t>Кривично полнолетни (К)</t>
  </si>
  <si>
    <t>Работни спорови (РО)</t>
  </si>
  <si>
    <t>Трговски спорови (ТС)</t>
  </si>
  <si>
    <t>Спорови од мала вреднсот (МАЛ-ВП; МАЛВ-ТС)</t>
  </si>
  <si>
    <t>Семејни спорови (П2)</t>
  </si>
  <si>
    <t>Платни налози по приговор (ПЛ1-П; Л1-ТС)</t>
  </si>
  <si>
    <t>Оставински предмети решени од судот (О1)</t>
  </si>
  <si>
    <t>Физичка делба (ВПП1)</t>
  </si>
  <si>
    <t>Останати ВПП (ВПП; ПСО; ОДС; Р)</t>
  </si>
  <si>
    <t>Стечај (СТ; СТС)</t>
  </si>
  <si>
    <t>Ликвидации (Л)</t>
  </si>
  <si>
    <t>Мерки за обезбедување
(ВПП2-С; ВПП-2Г; СОП; ВПП2)</t>
  </si>
  <si>
    <t>Повторување на постапката  (ПЛПОВ-П, 
ПЛПОВ-С, ППОВ, ППОВ-1, ПОВ-ТС, РО-ПОВ, РО-ПОВ1, ПЛ-ПОВ1, МВ-ПОВ, МВТС-ПОВ)</t>
  </si>
  <si>
    <t>Прекршоци (ПРК-С, ПРК-Ј, ПРК-О, ПРК-М)</t>
  </si>
  <si>
    <t>Повторување на постапката (КПОВ)</t>
  </si>
  <si>
    <t>Петорка</t>
  </si>
  <si>
    <t>Кривичен совет ( КС, КУК, КП, КСП, КС-КР, КСМ, 
КПМ, КРИ УОПК-КМ, УО-КМ, КРП,КНЗД, КРМ)</t>
  </si>
  <si>
    <t>Извршување на санкции (ИПРК, КУИКП, КУИКМ, 
ИКС, НУИ-ПКпо стар уписник, ИКП, ПК, УОПК, 
УОПК-КМ, ИСАМ, ИОИП, ДЗИК, ЕВНЗ</t>
  </si>
  <si>
    <t>ВКУПНО СУДСКА УПРАВА</t>
  </si>
  <si>
    <t>СУДСКА
 УПРАВА</t>
  </si>
  <si>
    <t>Разни кривични дејствија (УОСК, КР, ЕК)</t>
  </si>
  <si>
    <t>Замолници (ЗАМ-К)</t>
  </si>
  <si>
    <t>Задолжително лекување (ЗЛ)</t>
  </si>
  <si>
    <t>ИОИП (ДЗИК по стар)</t>
  </si>
  <si>
    <t>СУ (СУ-1; СУ-2; СУ-3; СУ-4; СУ-5; СУ-6; СУ-7)</t>
  </si>
  <si>
    <t>СУ-ДОВ; СУ-СТР ДОВ</t>
  </si>
  <si>
    <t>УПП</t>
  </si>
  <si>
    <t>Заверки (ЗАВ)</t>
  </si>
  <si>
    <t>Извршување по закон за семејство (ИЗС)</t>
  </si>
  <si>
    <t>Противизвршување (ПИ, ППИ)</t>
  </si>
  <si>
    <t>Платни налози без приговор (ПЛ, ПЛ-ТС)</t>
  </si>
  <si>
    <t>Жалби против решенија од нотар (ПЛЖ)</t>
  </si>
  <si>
    <t>Разни граѓански предмети (Р)</t>
  </si>
  <si>
    <t>ЗАВ-Х Апостиле</t>
  </si>
  <si>
    <t>Оставина решена од нотар (О)</t>
  </si>
  <si>
    <t>ПРЕГЛЕД НА ДВИЖЕЊЕТО НА ПРЕДМЕТИ ВО СУДОТ</t>
  </si>
  <si>
    <t>Разни парнични (РП)</t>
  </si>
  <si>
    <t>Разни трговски предмети (РТС)</t>
  </si>
  <si>
    <t>Разни предмети од работни спорови (РРО)</t>
  </si>
  <si>
    <t>Разни предмети од платни налози (РПЛ)</t>
  </si>
  <si>
    <t>Предмети вратени од нотар за надлежност 
(ОНАД)</t>
  </si>
  <si>
    <t>Разни вонпарнични предмети (РВПП)</t>
  </si>
  <si>
    <t>Заверки на договори надвор од суд (ЗАВ1)</t>
  </si>
  <si>
    <t>Признавање на странски судски одлуки по 
приговор (ПСО1)</t>
  </si>
  <si>
    <t>Уписник за правна помош (ПОМ)</t>
  </si>
  <si>
    <t>Уписник за заштита поради незаконити 
дејствија (ЗНД)</t>
  </si>
  <si>
    <t>Регистрација на политички партии (РПП)</t>
  </si>
  <si>
    <t>Регистрација на верски заедници (РВЗРГ)</t>
  </si>
  <si>
    <t>Уписник за изрекување парични казни на
должник (ИПКД, ИПКС)</t>
  </si>
  <si>
    <t>Уписник за изрекување парични казни до УЈП
(ИПК)</t>
  </si>
  <si>
    <t>Издадени дозволи за дејствија во стан на должник(ИДС)</t>
  </si>
  <si>
    <t>Одземање на дете по закон за семејство (УИОД)</t>
  </si>
  <si>
    <t>Замолници од државни органи (ЗАМ-С)</t>
  </si>
  <si>
    <t>Заверки за недвижности во судот (ЗАВ НД)</t>
  </si>
  <si>
    <t>Спорови од областа на сопственоста, 
облигациите и наследувањето (П; П1; П3; П4)</t>
  </si>
  <si>
    <t>Приговори (ППНИ)</t>
  </si>
  <si>
    <t>ОСНОВЕН СУД -БИТОЛА</t>
  </si>
  <si>
    <t>ОСНОВЕН СУД БИТОЛА</t>
  </si>
  <si>
    <t>Разни пркршочни предмети (ПРК-Р)</t>
  </si>
  <si>
    <t>Кривично малолетни (КМ)</t>
  </si>
  <si>
    <t>Оценка на обвинителен акт во кривично</t>
  </si>
  <si>
    <t>Определени дејствија во претходна постапка-кривично</t>
  </si>
  <si>
    <t>Дејан Крстанов</t>
  </si>
  <si>
    <t>Погрешно заведени</t>
  </si>
  <si>
    <t>КОИ НЕ СЕ ОПФАТЕНИ СО ОРИЕНТАЦИОНА НОРМА ЗА МЕСЕЦ МАЈ 2017 ГОД.</t>
  </si>
  <si>
    <t>КОИ СЕ ОПФАТЕНИ СО ОРИЕНТАЦИОНА НОРМА ЗА МЕСЕЦ МАЈ 2017 ГОД.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</si>
</sst>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2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75" zoomScaleNormal="75" zoomScalePageLayoutView="0" workbookViewId="0" topLeftCell="C1">
      <selection activeCell="G11" sqref="G11"/>
    </sheetView>
  </sheetViews>
  <sheetFormatPr defaultColWidth="9.00390625" defaultRowHeight="12.75"/>
  <cols>
    <col min="1" max="1" width="12.00390625" style="1" customWidth="1"/>
    <col min="2" max="3" width="18.28125" style="1" customWidth="1"/>
    <col min="4" max="4" width="40.7109375" style="1" customWidth="1"/>
    <col min="5" max="10" width="25.57421875" style="1" customWidth="1"/>
    <col min="11" max="16384" width="9.140625" style="1" customWidth="1"/>
  </cols>
  <sheetData>
    <row r="1" spans="1:10" ht="34.5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>
      <c r="A2" s="38" t="s">
        <v>76</v>
      </c>
      <c r="B2" s="38"/>
      <c r="C2" s="38"/>
      <c r="D2" s="38"/>
      <c r="E2" s="38"/>
      <c r="F2" s="38"/>
      <c r="G2" s="38"/>
      <c r="H2" s="38"/>
      <c r="I2" s="38"/>
      <c r="J2" s="38"/>
    </row>
    <row r="3" spans="5:9" ht="15">
      <c r="E3" s="2"/>
      <c r="F3" s="2"/>
      <c r="G3" s="2"/>
      <c r="H3" s="2"/>
      <c r="I3" s="2"/>
    </row>
    <row r="4" spans="1:10" ht="15" customHeight="1">
      <c r="A4" s="39" t="s">
        <v>67</v>
      </c>
      <c r="B4" s="40"/>
      <c r="C4" s="40"/>
      <c r="D4" s="41"/>
      <c r="E4" s="45" t="s">
        <v>0</v>
      </c>
      <c r="F4" s="45" t="s">
        <v>1</v>
      </c>
      <c r="G4" s="46" t="s">
        <v>74</v>
      </c>
      <c r="H4" s="45" t="s">
        <v>2</v>
      </c>
      <c r="I4" s="45" t="s">
        <v>3</v>
      </c>
      <c r="J4" s="45" t="s">
        <v>4</v>
      </c>
    </row>
    <row r="5" spans="1:10" ht="32.25" customHeight="1">
      <c r="A5" s="42"/>
      <c r="B5" s="43"/>
      <c r="C5" s="43"/>
      <c r="D5" s="44"/>
      <c r="E5" s="45"/>
      <c r="F5" s="45"/>
      <c r="G5" s="47"/>
      <c r="H5" s="45"/>
      <c r="I5" s="45"/>
      <c r="J5" s="45"/>
    </row>
    <row r="6" spans="1:10" ht="60" customHeight="1">
      <c r="A6" s="20" t="s">
        <v>10</v>
      </c>
      <c r="B6" s="30" t="s">
        <v>11</v>
      </c>
      <c r="C6" s="31"/>
      <c r="D6" s="18"/>
      <c r="E6" s="17">
        <v>206</v>
      </c>
      <c r="F6" s="17">
        <v>39</v>
      </c>
      <c r="G6" s="17">
        <v>1</v>
      </c>
      <c r="H6" s="6">
        <f>SUM(E6:F6)-1</f>
        <v>244</v>
      </c>
      <c r="I6" s="17">
        <v>57</v>
      </c>
      <c r="J6" s="7">
        <f aca="true" t="shared" si="0" ref="J6:J14">SUM(H6-I6)</f>
        <v>187</v>
      </c>
    </row>
    <row r="7" spans="1:10" ht="60" customHeight="1">
      <c r="A7" s="20"/>
      <c r="B7" s="30" t="s">
        <v>70</v>
      </c>
      <c r="C7" s="31"/>
      <c r="D7" s="18"/>
      <c r="E7" s="8">
        <v>9</v>
      </c>
      <c r="F7" s="8">
        <v>1</v>
      </c>
      <c r="G7" s="8"/>
      <c r="H7" s="6">
        <f aca="true" t="shared" si="1" ref="H7:H14">SUM(E7:F7)</f>
        <v>10</v>
      </c>
      <c r="I7" s="17">
        <v>3</v>
      </c>
      <c r="J7" s="7">
        <f t="shared" si="0"/>
        <v>7</v>
      </c>
    </row>
    <row r="8" spans="1:10" ht="60" customHeight="1">
      <c r="A8" s="20"/>
      <c r="B8" s="30" t="s">
        <v>71</v>
      </c>
      <c r="C8" s="31"/>
      <c r="D8" s="18"/>
      <c r="E8" s="8">
        <v>4</v>
      </c>
      <c r="F8" s="8">
        <v>3</v>
      </c>
      <c r="G8" s="8"/>
      <c r="H8" s="6">
        <f t="shared" si="1"/>
        <v>7</v>
      </c>
      <c r="I8" s="17">
        <v>1</v>
      </c>
      <c r="J8" s="7">
        <f t="shared" si="0"/>
        <v>6</v>
      </c>
    </row>
    <row r="9" spans="1:10" ht="60" customHeight="1">
      <c r="A9" s="20"/>
      <c r="B9" s="30" t="s">
        <v>72</v>
      </c>
      <c r="C9" s="31"/>
      <c r="D9" s="18"/>
      <c r="E9" s="8">
        <v>3</v>
      </c>
      <c r="F9" s="8">
        <v>19</v>
      </c>
      <c r="G9" s="8"/>
      <c r="H9" s="6">
        <f t="shared" si="1"/>
        <v>22</v>
      </c>
      <c r="I9" s="17">
        <v>21</v>
      </c>
      <c r="J9" s="7">
        <f t="shared" si="0"/>
        <v>1</v>
      </c>
    </row>
    <row r="10" spans="1:10" ht="60" customHeight="1">
      <c r="A10" s="20"/>
      <c r="B10" s="30" t="s">
        <v>24</v>
      </c>
      <c r="C10" s="31"/>
      <c r="D10" s="18"/>
      <c r="E10" s="8">
        <v>499</v>
      </c>
      <c r="F10" s="8">
        <v>150</v>
      </c>
      <c r="G10" s="8"/>
      <c r="H10" s="6">
        <f t="shared" si="1"/>
        <v>649</v>
      </c>
      <c r="I10" s="17">
        <v>133</v>
      </c>
      <c r="J10" s="7">
        <f t="shared" si="0"/>
        <v>516</v>
      </c>
    </row>
    <row r="11" spans="1:10" ht="60" customHeight="1">
      <c r="A11" s="20"/>
      <c r="B11" s="30" t="s">
        <v>25</v>
      </c>
      <c r="C11" s="31"/>
      <c r="D11" s="18"/>
      <c r="E11" s="8">
        <v>3</v>
      </c>
      <c r="F11" s="8">
        <v>2</v>
      </c>
      <c r="G11" s="8"/>
      <c r="H11" s="6">
        <f t="shared" si="1"/>
        <v>5</v>
      </c>
      <c r="I11" s="17">
        <v>4</v>
      </c>
      <c r="J11" s="7">
        <f t="shared" si="0"/>
        <v>1</v>
      </c>
    </row>
    <row r="12" spans="1:10" ht="60" customHeight="1">
      <c r="A12" s="20"/>
      <c r="B12" s="30" t="s">
        <v>26</v>
      </c>
      <c r="C12" s="31"/>
      <c r="D12" s="18"/>
      <c r="E12" s="8"/>
      <c r="F12" s="8"/>
      <c r="G12" s="8"/>
      <c r="H12" s="6">
        <f t="shared" si="1"/>
        <v>0</v>
      </c>
      <c r="I12" s="17"/>
      <c r="J12" s="7">
        <f t="shared" si="0"/>
        <v>0</v>
      </c>
    </row>
    <row r="13" spans="1:10" ht="60" customHeight="1">
      <c r="A13" s="20"/>
      <c r="B13" s="27" t="s">
        <v>27</v>
      </c>
      <c r="C13" s="28"/>
      <c r="D13" s="29"/>
      <c r="E13" s="8">
        <v>35</v>
      </c>
      <c r="F13" s="8">
        <v>55</v>
      </c>
      <c r="G13" s="8"/>
      <c r="H13" s="6">
        <f t="shared" si="1"/>
        <v>90</v>
      </c>
      <c r="I13" s="17">
        <v>49</v>
      </c>
      <c r="J13" s="7">
        <f t="shared" si="0"/>
        <v>41</v>
      </c>
    </row>
    <row r="14" spans="1:10" ht="60" customHeight="1">
      <c r="A14" s="20"/>
      <c r="B14" s="27" t="s">
        <v>28</v>
      </c>
      <c r="C14" s="31"/>
      <c r="D14" s="18"/>
      <c r="E14" s="8">
        <v>553</v>
      </c>
      <c r="F14" s="8">
        <v>325</v>
      </c>
      <c r="G14" s="8"/>
      <c r="H14" s="6">
        <f t="shared" si="1"/>
        <v>878</v>
      </c>
      <c r="I14" s="17">
        <v>301</v>
      </c>
      <c r="J14" s="7">
        <f t="shared" si="0"/>
        <v>577</v>
      </c>
    </row>
    <row r="15" spans="1:10" ht="30" customHeight="1">
      <c r="A15" s="21" t="s">
        <v>5</v>
      </c>
      <c r="B15" s="21"/>
      <c r="C15" s="21"/>
      <c r="D15" s="21"/>
      <c r="E15" s="9">
        <f>SUM(E6:E14)</f>
        <v>1312</v>
      </c>
      <c r="F15" s="9">
        <f>SUM(F6:F14)</f>
        <v>594</v>
      </c>
      <c r="G15" s="9">
        <v>1</v>
      </c>
      <c r="H15" s="9">
        <f>SUM(H6:H14)</f>
        <v>1905</v>
      </c>
      <c r="I15" s="9">
        <f>SUM(I6:I14)</f>
        <v>569</v>
      </c>
      <c r="J15" s="9">
        <f>SUM(J6:J14)</f>
        <v>1336</v>
      </c>
    </row>
    <row r="16" spans="1:10" ht="60" customHeight="1">
      <c r="A16" s="20" t="s">
        <v>6</v>
      </c>
      <c r="B16" s="22" t="s">
        <v>14</v>
      </c>
      <c r="C16" s="22"/>
      <c r="D16" s="22"/>
      <c r="E16" s="8">
        <v>209</v>
      </c>
      <c r="F16" s="8">
        <v>48</v>
      </c>
      <c r="G16" s="8"/>
      <c r="H16" s="6">
        <f aca="true" t="shared" si="2" ref="H16:H29">E16+F16</f>
        <v>257</v>
      </c>
      <c r="I16" s="8">
        <v>47</v>
      </c>
      <c r="J16" s="7">
        <f aca="true" t="shared" si="3" ref="J16:J29">SUM(H16-I16)</f>
        <v>210</v>
      </c>
    </row>
    <row r="17" spans="1:10" ht="60" customHeight="1">
      <c r="A17" s="20"/>
      <c r="B17" s="23" t="s">
        <v>65</v>
      </c>
      <c r="C17" s="22"/>
      <c r="D17" s="22"/>
      <c r="E17" s="8">
        <v>242</v>
      </c>
      <c r="F17" s="8">
        <v>42</v>
      </c>
      <c r="G17" s="8">
        <v>1</v>
      </c>
      <c r="H17" s="6">
        <f>E17+F17-1</f>
        <v>283</v>
      </c>
      <c r="I17" s="8">
        <v>45</v>
      </c>
      <c r="J17" s="7">
        <f t="shared" si="3"/>
        <v>238</v>
      </c>
    </row>
    <row r="18" spans="1:10" ht="60" customHeight="1">
      <c r="A18" s="20"/>
      <c r="B18" s="24" t="s">
        <v>15</v>
      </c>
      <c r="C18" s="25"/>
      <c r="D18" s="26"/>
      <c r="E18" s="8">
        <v>72</v>
      </c>
      <c r="F18" s="8">
        <v>20</v>
      </c>
      <c r="G18" s="8"/>
      <c r="H18" s="6">
        <f t="shared" si="2"/>
        <v>92</v>
      </c>
      <c r="I18" s="8">
        <v>12</v>
      </c>
      <c r="J18" s="7">
        <f t="shared" si="3"/>
        <v>80</v>
      </c>
    </row>
    <row r="19" spans="1:10" ht="60" customHeight="1">
      <c r="A19" s="20"/>
      <c r="B19" s="24" t="s">
        <v>12</v>
      </c>
      <c r="C19" s="25"/>
      <c r="D19" s="26"/>
      <c r="E19" s="8">
        <v>279</v>
      </c>
      <c r="F19" s="8">
        <v>54</v>
      </c>
      <c r="G19" s="8"/>
      <c r="H19" s="6">
        <f t="shared" si="2"/>
        <v>333</v>
      </c>
      <c r="I19" s="8">
        <v>84</v>
      </c>
      <c r="J19" s="7">
        <f t="shared" si="3"/>
        <v>249</v>
      </c>
    </row>
    <row r="20" spans="1:10" ht="60" customHeight="1">
      <c r="A20" s="20"/>
      <c r="B20" s="24" t="s">
        <v>13</v>
      </c>
      <c r="C20" s="25"/>
      <c r="D20" s="26"/>
      <c r="E20" s="8">
        <v>58</v>
      </c>
      <c r="F20" s="8">
        <v>12</v>
      </c>
      <c r="G20" s="8"/>
      <c r="H20" s="6">
        <f t="shared" si="2"/>
        <v>70</v>
      </c>
      <c r="I20" s="8">
        <v>8</v>
      </c>
      <c r="J20" s="7">
        <f t="shared" si="3"/>
        <v>62</v>
      </c>
    </row>
    <row r="21" spans="1:10" ht="60" customHeight="1">
      <c r="A21" s="20"/>
      <c r="B21" s="22" t="s">
        <v>16</v>
      </c>
      <c r="C21" s="22"/>
      <c r="D21" s="22"/>
      <c r="E21" s="8">
        <v>140</v>
      </c>
      <c r="F21" s="8">
        <v>26</v>
      </c>
      <c r="G21" s="8"/>
      <c r="H21" s="6">
        <f t="shared" si="2"/>
        <v>166</v>
      </c>
      <c r="I21" s="8">
        <v>41</v>
      </c>
      <c r="J21" s="7">
        <f t="shared" si="3"/>
        <v>125</v>
      </c>
    </row>
    <row r="22" spans="1:10" ht="60" customHeight="1">
      <c r="A22" s="20"/>
      <c r="B22" s="22" t="s">
        <v>17</v>
      </c>
      <c r="C22" s="22"/>
      <c r="D22" s="22"/>
      <c r="E22" s="8">
        <v>23</v>
      </c>
      <c r="F22" s="8">
        <v>4</v>
      </c>
      <c r="G22" s="8"/>
      <c r="H22" s="6">
        <f t="shared" si="2"/>
        <v>27</v>
      </c>
      <c r="I22" s="8">
        <v>5</v>
      </c>
      <c r="J22" s="7">
        <f t="shared" si="3"/>
        <v>22</v>
      </c>
    </row>
    <row r="23" spans="1:10" ht="60" customHeight="1">
      <c r="A23" s="20"/>
      <c r="B23" s="32" t="s">
        <v>18</v>
      </c>
      <c r="C23" s="33"/>
      <c r="D23" s="34"/>
      <c r="E23" s="8">
        <v>87</v>
      </c>
      <c r="F23" s="8">
        <v>10</v>
      </c>
      <c r="G23" s="8"/>
      <c r="H23" s="6">
        <f t="shared" si="2"/>
        <v>97</v>
      </c>
      <c r="I23" s="8">
        <v>6</v>
      </c>
      <c r="J23" s="7">
        <f t="shared" si="3"/>
        <v>91</v>
      </c>
    </row>
    <row r="24" spans="1:10" ht="60" customHeight="1">
      <c r="A24" s="20"/>
      <c r="B24" s="24" t="s">
        <v>19</v>
      </c>
      <c r="C24" s="25"/>
      <c r="D24" s="26"/>
      <c r="E24" s="8">
        <v>67</v>
      </c>
      <c r="F24" s="8">
        <v>12</v>
      </c>
      <c r="G24" s="8"/>
      <c r="H24" s="6">
        <f t="shared" si="2"/>
        <v>79</v>
      </c>
      <c r="I24" s="8">
        <v>16</v>
      </c>
      <c r="J24" s="7">
        <f t="shared" si="3"/>
        <v>63</v>
      </c>
    </row>
    <row r="25" spans="1:10" ht="60" customHeight="1">
      <c r="A25" s="20"/>
      <c r="B25" s="24" t="s">
        <v>20</v>
      </c>
      <c r="C25" s="25"/>
      <c r="D25" s="26"/>
      <c r="E25" s="8">
        <v>39</v>
      </c>
      <c r="F25" s="8">
        <v>21</v>
      </c>
      <c r="G25" s="8"/>
      <c r="H25" s="6">
        <f t="shared" si="2"/>
        <v>60</v>
      </c>
      <c r="I25" s="8">
        <v>19</v>
      </c>
      <c r="J25" s="7">
        <f t="shared" si="3"/>
        <v>41</v>
      </c>
    </row>
    <row r="26" spans="1:10" ht="60" customHeight="1">
      <c r="A26" s="20"/>
      <c r="B26" s="24" t="s">
        <v>21</v>
      </c>
      <c r="C26" s="25"/>
      <c r="D26" s="26"/>
      <c r="E26" s="8">
        <v>3</v>
      </c>
      <c r="F26" s="8"/>
      <c r="G26" s="8"/>
      <c r="H26" s="6">
        <f t="shared" si="2"/>
        <v>3</v>
      </c>
      <c r="I26" s="8">
        <v>2</v>
      </c>
      <c r="J26" s="7">
        <f t="shared" si="3"/>
        <v>1</v>
      </c>
    </row>
    <row r="27" spans="1:11" ht="60" customHeight="1">
      <c r="A27" s="20"/>
      <c r="B27" s="24" t="s">
        <v>66</v>
      </c>
      <c r="C27" s="25"/>
      <c r="D27" s="26"/>
      <c r="E27" s="8">
        <v>15</v>
      </c>
      <c r="F27" s="8">
        <v>37</v>
      </c>
      <c r="G27" s="8">
        <v>3</v>
      </c>
      <c r="H27" s="6">
        <f>E27+F27-3</f>
        <v>49</v>
      </c>
      <c r="I27" s="8">
        <v>38</v>
      </c>
      <c r="J27" s="7">
        <f t="shared" si="3"/>
        <v>11</v>
      </c>
      <c r="K27" s="60"/>
    </row>
    <row r="28" spans="1:10" ht="60" customHeight="1">
      <c r="A28" s="20"/>
      <c r="B28" s="32" t="s">
        <v>22</v>
      </c>
      <c r="C28" s="25"/>
      <c r="D28" s="26"/>
      <c r="E28" s="8">
        <v>9</v>
      </c>
      <c r="F28" s="8">
        <v>10</v>
      </c>
      <c r="G28" s="8"/>
      <c r="H28" s="6">
        <f t="shared" si="2"/>
        <v>19</v>
      </c>
      <c r="I28" s="8">
        <v>9</v>
      </c>
      <c r="J28" s="7">
        <f t="shared" si="3"/>
        <v>10</v>
      </c>
    </row>
    <row r="29" spans="1:10" ht="60" customHeight="1">
      <c r="A29" s="20"/>
      <c r="B29" s="32" t="s">
        <v>23</v>
      </c>
      <c r="C29" s="25"/>
      <c r="D29" s="26"/>
      <c r="E29" s="8">
        <v>1</v>
      </c>
      <c r="F29" s="8"/>
      <c r="G29" s="8"/>
      <c r="H29" s="6">
        <f t="shared" si="2"/>
        <v>1</v>
      </c>
      <c r="I29" s="17"/>
      <c r="J29" s="7">
        <f t="shared" si="3"/>
        <v>1</v>
      </c>
    </row>
    <row r="30" spans="1:10" ht="30" customHeight="1">
      <c r="A30" s="21" t="s">
        <v>7</v>
      </c>
      <c r="B30" s="21"/>
      <c r="C30" s="21"/>
      <c r="D30" s="21"/>
      <c r="E30" s="9">
        <f>SUM(E16:E29)</f>
        <v>1244</v>
      </c>
      <c r="F30" s="9">
        <f>SUM(F16:F29)</f>
        <v>296</v>
      </c>
      <c r="G30" s="9">
        <v>4</v>
      </c>
      <c r="H30" s="9">
        <f>SUM(H16:H29)</f>
        <v>1536</v>
      </c>
      <c r="I30" s="9">
        <f>SUM(I16:I29)</f>
        <v>332</v>
      </c>
      <c r="J30" s="9">
        <f>SUM(J16:J29)</f>
        <v>1204</v>
      </c>
    </row>
    <row r="31" spans="1:10" ht="30" customHeight="1">
      <c r="A31" s="35" t="s">
        <v>8</v>
      </c>
      <c r="B31" s="35"/>
      <c r="C31" s="35"/>
      <c r="D31" s="35"/>
      <c r="E31" s="10">
        <f>E15+E30</f>
        <v>2556</v>
      </c>
      <c r="F31" s="10">
        <f>F15+F30</f>
        <v>890</v>
      </c>
      <c r="G31" s="10">
        <v>5</v>
      </c>
      <c r="H31" s="10">
        <f>H15+H30</f>
        <v>3441</v>
      </c>
      <c r="I31" s="10">
        <f>I15+I30</f>
        <v>901</v>
      </c>
      <c r="J31" s="10">
        <f>J15+J30</f>
        <v>2540</v>
      </c>
    </row>
    <row r="32" spans="1:11" s="3" customFormat="1" ht="15">
      <c r="A32" s="1"/>
      <c r="B32" s="1"/>
      <c r="C32"/>
      <c r="D32"/>
      <c r="J32" s="4"/>
      <c r="K32" s="4"/>
    </row>
    <row r="33" spans="1:9" ht="26.25">
      <c r="A33" s="36"/>
      <c r="B33" s="36"/>
      <c r="C33"/>
      <c r="D33"/>
      <c r="F33" s="5"/>
      <c r="G33" s="5"/>
      <c r="H33" s="5" t="s">
        <v>9</v>
      </c>
      <c r="I33" s="5"/>
    </row>
    <row r="34" spans="1:9" ht="26.25">
      <c r="A34" s="19"/>
      <c r="B34" s="19"/>
      <c r="F34" s="5"/>
      <c r="G34" s="5"/>
      <c r="H34" s="5" t="s">
        <v>73</v>
      </c>
      <c r="I34" s="5"/>
    </row>
  </sheetData>
  <sheetProtection/>
  <mergeCells count="39">
    <mergeCell ref="B27:D27"/>
    <mergeCell ref="B21:D21"/>
    <mergeCell ref="B11:D11"/>
    <mergeCell ref="B12:D12"/>
    <mergeCell ref="B14:D14"/>
    <mergeCell ref="B19:D19"/>
    <mergeCell ref="B7:D7"/>
    <mergeCell ref="B8:D8"/>
    <mergeCell ref="B9:D9"/>
    <mergeCell ref="B10:D10"/>
    <mergeCell ref="A1:J1"/>
    <mergeCell ref="A2:J2"/>
    <mergeCell ref="A4:D5"/>
    <mergeCell ref="E4:E5"/>
    <mergeCell ref="F4:F5"/>
    <mergeCell ref="H4:H5"/>
    <mergeCell ref="I4:I5"/>
    <mergeCell ref="J4:J5"/>
    <mergeCell ref="G4:G5"/>
    <mergeCell ref="A34:B34"/>
    <mergeCell ref="B23:D23"/>
    <mergeCell ref="B29:D29"/>
    <mergeCell ref="A30:D30"/>
    <mergeCell ref="A31:D31"/>
    <mergeCell ref="A33:B33"/>
    <mergeCell ref="B28:D28"/>
    <mergeCell ref="B24:D24"/>
    <mergeCell ref="B25:D25"/>
    <mergeCell ref="B26:D26"/>
    <mergeCell ref="A6:A14"/>
    <mergeCell ref="A15:D15"/>
    <mergeCell ref="A16:A29"/>
    <mergeCell ref="B16:D16"/>
    <mergeCell ref="B17:D17"/>
    <mergeCell ref="B22:D22"/>
    <mergeCell ref="B20:D20"/>
    <mergeCell ref="B18:D18"/>
    <mergeCell ref="B13:D13"/>
    <mergeCell ref="B6:D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="75" zoomScaleNormal="75" zoomScalePageLayoutView="0" workbookViewId="0" topLeftCell="A1">
      <selection activeCell="F8" sqref="F8"/>
    </sheetView>
  </sheetViews>
  <sheetFormatPr defaultColWidth="9.00390625" defaultRowHeight="12.75"/>
  <cols>
    <col min="1" max="1" width="15.8515625" style="1" customWidth="1"/>
    <col min="2" max="3" width="18.28125" style="1" customWidth="1"/>
    <col min="4" max="4" width="30.57421875" style="1" customWidth="1"/>
    <col min="5" max="10" width="25.57421875" style="1" customWidth="1"/>
    <col min="11" max="16384" width="9.140625" style="1" customWidth="1"/>
  </cols>
  <sheetData>
    <row r="1" spans="1:10" ht="34.5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>
      <c r="A2" s="38" t="s">
        <v>75</v>
      </c>
      <c r="B2" s="38"/>
      <c r="C2" s="38"/>
      <c r="D2" s="38"/>
      <c r="E2" s="38"/>
      <c r="F2" s="38"/>
      <c r="G2" s="38"/>
      <c r="H2" s="38"/>
      <c r="I2" s="38"/>
      <c r="J2" s="38"/>
    </row>
    <row r="3" spans="5:9" ht="15">
      <c r="E3" s="2"/>
      <c r="F3" s="2"/>
      <c r="G3" s="2"/>
      <c r="H3" s="2"/>
      <c r="I3" s="2"/>
    </row>
    <row r="4" spans="1:10" ht="15" customHeight="1">
      <c r="A4" s="39" t="s">
        <v>68</v>
      </c>
      <c r="B4" s="40"/>
      <c r="C4" s="40"/>
      <c r="D4" s="41"/>
      <c r="E4" s="45" t="s">
        <v>0</v>
      </c>
      <c r="F4" s="45" t="s">
        <v>1</v>
      </c>
      <c r="G4" s="46" t="s">
        <v>74</v>
      </c>
      <c r="H4" s="45" t="s">
        <v>2</v>
      </c>
      <c r="I4" s="45" t="s">
        <v>3</v>
      </c>
      <c r="J4" s="45" t="s">
        <v>4</v>
      </c>
    </row>
    <row r="5" spans="1:10" ht="32.25" customHeight="1">
      <c r="A5" s="42"/>
      <c r="B5" s="43"/>
      <c r="C5" s="43"/>
      <c r="D5" s="44"/>
      <c r="E5" s="45"/>
      <c r="F5" s="45"/>
      <c r="G5" s="47"/>
      <c r="H5" s="45"/>
      <c r="I5" s="45"/>
      <c r="J5" s="45"/>
    </row>
    <row r="6" spans="1:10" ht="39.75" customHeight="1">
      <c r="A6" s="20" t="s">
        <v>10</v>
      </c>
      <c r="B6" s="50" t="s">
        <v>31</v>
      </c>
      <c r="C6" s="51"/>
      <c r="D6" s="52"/>
      <c r="E6" s="17"/>
      <c r="F6" s="17">
        <v>368</v>
      </c>
      <c r="G6" s="17"/>
      <c r="H6" s="6">
        <f>SUM(E6:F6)</f>
        <v>368</v>
      </c>
      <c r="I6" s="17">
        <v>368</v>
      </c>
      <c r="J6" s="7">
        <f>SUM(H6-I6)</f>
        <v>0</v>
      </c>
    </row>
    <row r="7" spans="1:10" ht="39.75" customHeight="1">
      <c r="A7" s="20"/>
      <c r="B7" s="50" t="s">
        <v>69</v>
      </c>
      <c r="C7" s="51"/>
      <c r="D7" s="52"/>
      <c r="E7" s="17"/>
      <c r="F7" s="17">
        <v>18</v>
      </c>
      <c r="G7" s="17"/>
      <c r="H7" s="6">
        <f>SUM(E7:F7)</f>
        <v>18</v>
      </c>
      <c r="I7" s="17">
        <v>18</v>
      </c>
      <c r="J7" s="7">
        <f>SUM(H7-I7)</f>
        <v>0</v>
      </c>
    </row>
    <row r="8" spans="1:10" ht="39.75" customHeight="1">
      <c r="A8" s="20"/>
      <c r="B8" s="50" t="s">
        <v>32</v>
      </c>
      <c r="C8" s="51"/>
      <c r="D8" s="52"/>
      <c r="E8" s="8">
        <v>1</v>
      </c>
      <c r="F8" s="8"/>
      <c r="G8" s="8"/>
      <c r="H8" s="6">
        <f>SUM(E8:F8)</f>
        <v>1</v>
      </c>
      <c r="I8" s="17">
        <v>1</v>
      </c>
      <c r="J8" s="7">
        <f aca="true" t="shared" si="0" ref="J8:J41">SUM(H8-I8)</f>
        <v>0</v>
      </c>
    </row>
    <row r="9" spans="1:10" ht="39.75" customHeight="1">
      <c r="A9" s="20"/>
      <c r="B9" s="50" t="s">
        <v>33</v>
      </c>
      <c r="C9" s="51"/>
      <c r="D9" s="52"/>
      <c r="E9" s="8"/>
      <c r="F9" s="8"/>
      <c r="G9" s="8"/>
      <c r="H9" s="6">
        <f>SUM(E9:F9)</f>
        <v>0</v>
      </c>
      <c r="I9" s="17"/>
      <c r="J9" s="7">
        <f t="shared" si="0"/>
        <v>0</v>
      </c>
    </row>
    <row r="10" spans="1:10" ht="39.75" customHeight="1">
      <c r="A10" s="20"/>
      <c r="B10" s="50" t="s">
        <v>34</v>
      </c>
      <c r="C10" s="51"/>
      <c r="D10" s="52"/>
      <c r="E10" s="8"/>
      <c r="F10" s="8"/>
      <c r="G10" s="8"/>
      <c r="H10" s="6">
        <f>SUM(E10:F10)</f>
        <v>0</v>
      </c>
      <c r="I10" s="17"/>
      <c r="J10" s="7">
        <f t="shared" si="0"/>
        <v>0</v>
      </c>
    </row>
    <row r="11" spans="1:10" ht="30" customHeight="1">
      <c r="A11" s="21" t="s">
        <v>5</v>
      </c>
      <c r="B11" s="21"/>
      <c r="C11" s="21"/>
      <c r="D11" s="21"/>
      <c r="E11" s="9">
        <f>SUM(E6:E10)</f>
        <v>1</v>
      </c>
      <c r="F11" s="9">
        <f>SUM(F6:F10)</f>
        <v>386</v>
      </c>
      <c r="G11" s="9"/>
      <c r="H11" s="9">
        <f>SUM(H6:H10)</f>
        <v>387</v>
      </c>
      <c r="I11" s="9">
        <f>SUM(I6:I10)</f>
        <v>387</v>
      </c>
      <c r="J11" s="9">
        <f>SUM(J6:J10)</f>
        <v>0</v>
      </c>
    </row>
    <row r="12" spans="1:10" ht="39.75" customHeight="1">
      <c r="A12" s="48" t="s">
        <v>6</v>
      </c>
      <c r="B12" s="50" t="s">
        <v>47</v>
      </c>
      <c r="C12" s="51"/>
      <c r="D12" s="52"/>
      <c r="E12" s="8">
        <v>1</v>
      </c>
      <c r="F12" s="8">
        <v>2</v>
      </c>
      <c r="G12" s="8"/>
      <c r="H12" s="6">
        <f>SUM(E12:F12)</f>
        <v>3</v>
      </c>
      <c r="I12" s="8">
        <v>1</v>
      </c>
      <c r="J12" s="7">
        <f t="shared" si="0"/>
        <v>2</v>
      </c>
    </row>
    <row r="13" spans="1:10" ht="39.75" customHeight="1">
      <c r="A13" s="49"/>
      <c r="B13" s="50" t="s">
        <v>48</v>
      </c>
      <c r="C13" s="51"/>
      <c r="D13" s="52"/>
      <c r="E13" s="8">
        <v>1</v>
      </c>
      <c r="F13" s="8"/>
      <c r="G13" s="8"/>
      <c r="H13" s="6">
        <f aca="true" t="shared" si="1" ref="H13:H18">SUM(E13:F13)</f>
        <v>1</v>
      </c>
      <c r="I13" s="8"/>
      <c r="J13" s="7">
        <f t="shared" si="0"/>
        <v>1</v>
      </c>
    </row>
    <row r="14" spans="1:10" ht="39.75" customHeight="1">
      <c r="A14" s="49"/>
      <c r="B14" s="50" t="s">
        <v>49</v>
      </c>
      <c r="C14" s="51"/>
      <c r="D14" s="52"/>
      <c r="E14" s="8"/>
      <c r="F14" s="8"/>
      <c r="G14" s="8"/>
      <c r="H14" s="6">
        <f t="shared" si="1"/>
        <v>0</v>
      </c>
      <c r="I14" s="8"/>
      <c r="J14" s="7">
        <f t="shared" si="0"/>
        <v>0</v>
      </c>
    </row>
    <row r="15" spans="1:10" ht="39.75" customHeight="1">
      <c r="A15" s="49"/>
      <c r="B15" s="50" t="s">
        <v>50</v>
      </c>
      <c r="C15" s="51"/>
      <c r="D15" s="52"/>
      <c r="E15" s="8"/>
      <c r="F15" s="8"/>
      <c r="G15" s="8"/>
      <c r="H15" s="6">
        <f t="shared" si="1"/>
        <v>0</v>
      </c>
      <c r="I15" s="8"/>
      <c r="J15" s="7">
        <f t="shared" si="0"/>
        <v>0</v>
      </c>
    </row>
    <row r="16" spans="1:10" ht="39.75" customHeight="1">
      <c r="A16" s="49"/>
      <c r="B16" s="53" t="s">
        <v>51</v>
      </c>
      <c r="C16" s="51"/>
      <c r="D16" s="52"/>
      <c r="E16" s="8"/>
      <c r="F16" s="8"/>
      <c r="G16" s="8"/>
      <c r="H16" s="6">
        <f t="shared" si="1"/>
        <v>0</v>
      </c>
      <c r="I16" s="8"/>
      <c r="J16" s="7">
        <f t="shared" si="0"/>
        <v>0</v>
      </c>
    </row>
    <row r="17" spans="1:10" ht="39.75" customHeight="1">
      <c r="A17" s="49"/>
      <c r="B17" s="50" t="s">
        <v>52</v>
      </c>
      <c r="C17" s="51"/>
      <c r="D17" s="52"/>
      <c r="E17" s="8">
        <v>54</v>
      </c>
      <c r="F17" s="8">
        <v>53</v>
      </c>
      <c r="G17" s="8"/>
      <c r="H17" s="6">
        <f t="shared" si="1"/>
        <v>107</v>
      </c>
      <c r="I17" s="8">
        <v>60</v>
      </c>
      <c r="J17" s="7">
        <f t="shared" si="0"/>
        <v>47</v>
      </c>
    </row>
    <row r="18" spans="1:10" ht="39.75" customHeight="1">
      <c r="A18" s="49"/>
      <c r="B18" s="50" t="s">
        <v>53</v>
      </c>
      <c r="C18" s="51"/>
      <c r="D18" s="52"/>
      <c r="E18" s="8"/>
      <c r="F18" s="8"/>
      <c r="G18" s="8"/>
      <c r="H18" s="6">
        <f t="shared" si="1"/>
        <v>0</v>
      </c>
      <c r="I18" s="8"/>
      <c r="J18" s="7">
        <f t="shared" si="0"/>
        <v>0</v>
      </c>
    </row>
    <row r="19" spans="1:10" ht="39.75" customHeight="1">
      <c r="A19" s="49"/>
      <c r="B19" s="53" t="s">
        <v>54</v>
      </c>
      <c r="C19" s="51"/>
      <c r="D19" s="52"/>
      <c r="E19" s="8"/>
      <c r="F19" s="8"/>
      <c r="G19" s="8"/>
      <c r="H19" s="6">
        <f aca="true" t="shared" si="2" ref="H19:H27">SUM(E19:F19)</f>
        <v>0</v>
      </c>
      <c r="I19" s="8"/>
      <c r="J19" s="7">
        <f t="shared" si="0"/>
        <v>0</v>
      </c>
    </row>
    <row r="20" spans="1:10" ht="39.75" customHeight="1">
      <c r="A20" s="49"/>
      <c r="B20" s="50" t="s">
        <v>55</v>
      </c>
      <c r="C20" s="51"/>
      <c r="D20" s="52"/>
      <c r="E20" s="8">
        <v>6</v>
      </c>
      <c r="F20" s="8">
        <v>5</v>
      </c>
      <c r="G20" s="8"/>
      <c r="H20" s="6">
        <f t="shared" si="2"/>
        <v>11</v>
      </c>
      <c r="I20" s="8">
        <v>4</v>
      </c>
      <c r="J20" s="7">
        <f t="shared" si="0"/>
        <v>7</v>
      </c>
    </row>
    <row r="21" spans="1:10" ht="39.75" customHeight="1">
      <c r="A21" s="49"/>
      <c r="B21" s="53" t="s">
        <v>56</v>
      </c>
      <c r="C21" s="51"/>
      <c r="D21" s="52"/>
      <c r="E21" s="8"/>
      <c r="F21" s="8"/>
      <c r="G21" s="8"/>
      <c r="H21" s="6">
        <f t="shared" si="2"/>
        <v>0</v>
      </c>
      <c r="I21" s="8"/>
      <c r="J21" s="7">
        <f t="shared" si="0"/>
        <v>0</v>
      </c>
    </row>
    <row r="22" spans="1:10" ht="39.75" customHeight="1">
      <c r="A22" s="49"/>
      <c r="B22" s="50" t="s">
        <v>57</v>
      </c>
      <c r="C22" s="51"/>
      <c r="D22" s="52"/>
      <c r="E22" s="8"/>
      <c r="F22" s="8"/>
      <c r="G22" s="8"/>
      <c r="H22" s="6">
        <f t="shared" si="2"/>
        <v>0</v>
      </c>
      <c r="I22" s="8"/>
      <c r="J22" s="7">
        <f t="shared" si="0"/>
        <v>0</v>
      </c>
    </row>
    <row r="23" spans="1:10" ht="39.75" customHeight="1">
      <c r="A23" s="49"/>
      <c r="B23" s="50" t="s">
        <v>58</v>
      </c>
      <c r="C23" s="51"/>
      <c r="D23" s="52"/>
      <c r="E23" s="8"/>
      <c r="F23" s="8"/>
      <c r="G23" s="8"/>
      <c r="H23" s="6">
        <f t="shared" si="2"/>
        <v>0</v>
      </c>
      <c r="I23" s="8"/>
      <c r="J23" s="7">
        <f t="shared" si="0"/>
        <v>0</v>
      </c>
    </row>
    <row r="24" spans="1:10" ht="39.75" customHeight="1">
      <c r="A24" s="49"/>
      <c r="B24" s="53" t="s">
        <v>59</v>
      </c>
      <c r="C24" s="51"/>
      <c r="D24" s="52"/>
      <c r="E24" s="8"/>
      <c r="F24" s="8"/>
      <c r="G24" s="8"/>
      <c r="H24" s="6">
        <f t="shared" si="2"/>
        <v>0</v>
      </c>
      <c r="I24" s="8"/>
      <c r="J24" s="7">
        <f t="shared" si="0"/>
        <v>0</v>
      </c>
    </row>
    <row r="25" spans="1:10" ht="39.75" customHeight="1">
      <c r="A25" s="49"/>
      <c r="B25" s="53" t="s">
        <v>60</v>
      </c>
      <c r="C25" s="51"/>
      <c r="D25" s="52"/>
      <c r="E25" s="8"/>
      <c r="F25" s="8"/>
      <c r="G25" s="8"/>
      <c r="H25" s="6">
        <f t="shared" si="2"/>
        <v>0</v>
      </c>
      <c r="I25" s="8"/>
      <c r="J25" s="7">
        <f t="shared" si="0"/>
        <v>0</v>
      </c>
    </row>
    <row r="26" spans="1:10" ht="39.75" customHeight="1">
      <c r="A26" s="49"/>
      <c r="B26" s="53" t="s">
        <v>61</v>
      </c>
      <c r="C26" s="51"/>
      <c r="D26" s="52"/>
      <c r="E26" s="8"/>
      <c r="F26" s="8">
        <v>1</v>
      </c>
      <c r="G26" s="8"/>
      <c r="H26" s="6">
        <f t="shared" si="2"/>
        <v>1</v>
      </c>
      <c r="I26" s="8">
        <v>1</v>
      </c>
      <c r="J26" s="7">
        <f t="shared" si="0"/>
        <v>0</v>
      </c>
    </row>
    <row r="27" spans="1:10" ht="39.75" customHeight="1">
      <c r="A27" s="49"/>
      <c r="B27" s="50" t="s">
        <v>62</v>
      </c>
      <c r="C27" s="51"/>
      <c r="D27" s="52"/>
      <c r="E27" s="8"/>
      <c r="F27" s="8"/>
      <c r="G27" s="8"/>
      <c r="H27" s="6">
        <f t="shared" si="2"/>
        <v>0</v>
      </c>
      <c r="I27" s="8"/>
      <c r="J27" s="7">
        <f t="shared" si="0"/>
        <v>0</v>
      </c>
    </row>
    <row r="28" spans="1:10" ht="39.75" customHeight="1">
      <c r="A28" s="49"/>
      <c r="B28" s="14" t="s">
        <v>38</v>
      </c>
      <c r="C28" s="15"/>
      <c r="D28" s="16"/>
      <c r="E28" s="8"/>
      <c r="F28" s="8">
        <v>15</v>
      </c>
      <c r="G28" s="8"/>
      <c r="H28" s="6">
        <f aca="true" t="shared" si="3" ref="H28:H37">SUM(E28:F28)</f>
        <v>15</v>
      </c>
      <c r="I28" s="8">
        <v>14</v>
      </c>
      <c r="J28" s="7">
        <f t="shared" si="0"/>
        <v>1</v>
      </c>
    </row>
    <row r="29" spans="1:10" ht="39.75" customHeight="1">
      <c r="A29" s="49"/>
      <c r="B29" s="14" t="s">
        <v>39</v>
      </c>
      <c r="C29" s="15"/>
      <c r="D29" s="16"/>
      <c r="E29" s="8"/>
      <c r="F29" s="8"/>
      <c r="G29" s="8"/>
      <c r="H29" s="6">
        <f t="shared" si="3"/>
        <v>0</v>
      </c>
      <c r="I29" s="8"/>
      <c r="J29" s="7">
        <f t="shared" si="0"/>
        <v>0</v>
      </c>
    </row>
    <row r="30" spans="1:10" ht="39.75" customHeight="1">
      <c r="A30" s="49"/>
      <c r="B30" s="14" t="s">
        <v>40</v>
      </c>
      <c r="C30" s="15"/>
      <c r="D30" s="16"/>
      <c r="E30" s="8"/>
      <c r="F30" s="8"/>
      <c r="G30" s="8"/>
      <c r="H30" s="6">
        <f t="shared" si="3"/>
        <v>0</v>
      </c>
      <c r="I30" s="8"/>
      <c r="J30" s="7">
        <f t="shared" si="0"/>
        <v>0</v>
      </c>
    </row>
    <row r="31" spans="1:10" ht="39.75" customHeight="1">
      <c r="A31" s="49"/>
      <c r="B31" s="14" t="s">
        <v>41</v>
      </c>
      <c r="C31" s="15"/>
      <c r="D31" s="16"/>
      <c r="E31" s="8"/>
      <c r="F31" s="8"/>
      <c r="G31" s="8"/>
      <c r="H31" s="6">
        <f t="shared" si="3"/>
        <v>0</v>
      </c>
      <c r="I31" s="8"/>
      <c r="J31" s="7">
        <f t="shared" si="0"/>
        <v>0</v>
      </c>
    </row>
    <row r="32" spans="1:10" ht="39.75" customHeight="1">
      <c r="A32" s="49"/>
      <c r="B32" s="14" t="s">
        <v>42</v>
      </c>
      <c r="C32" s="15"/>
      <c r="D32" s="16"/>
      <c r="E32" s="8">
        <v>2</v>
      </c>
      <c r="F32" s="8">
        <v>3</v>
      </c>
      <c r="G32" s="8"/>
      <c r="H32" s="6">
        <f t="shared" si="3"/>
        <v>5</v>
      </c>
      <c r="I32" s="8">
        <v>1</v>
      </c>
      <c r="J32" s="7">
        <f t="shared" si="0"/>
        <v>4</v>
      </c>
    </row>
    <row r="33" spans="1:10" ht="39.75" customHeight="1">
      <c r="A33" s="49"/>
      <c r="B33" s="14" t="s">
        <v>43</v>
      </c>
      <c r="C33" s="15"/>
      <c r="D33" s="16"/>
      <c r="E33" s="8"/>
      <c r="F33" s="8"/>
      <c r="G33" s="8"/>
      <c r="H33" s="6">
        <f t="shared" si="3"/>
        <v>0</v>
      </c>
      <c r="I33" s="8"/>
      <c r="J33" s="7">
        <f t="shared" si="0"/>
        <v>0</v>
      </c>
    </row>
    <row r="34" spans="1:10" ht="39.75" customHeight="1">
      <c r="A34" s="49"/>
      <c r="B34" s="14" t="s">
        <v>63</v>
      </c>
      <c r="C34" s="15"/>
      <c r="D34" s="16"/>
      <c r="E34" s="8"/>
      <c r="F34" s="8"/>
      <c r="G34" s="8"/>
      <c r="H34" s="6">
        <f t="shared" si="3"/>
        <v>0</v>
      </c>
      <c r="I34" s="8"/>
      <c r="J34" s="7">
        <f t="shared" si="0"/>
        <v>0</v>
      </c>
    </row>
    <row r="35" spans="1:10" ht="39.75" customHeight="1">
      <c r="A35" s="49"/>
      <c r="B35" s="14" t="s">
        <v>44</v>
      </c>
      <c r="C35" s="15"/>
      <c r="D35" s="16"/>
      <c r="E35" s="8"/>
      <c r="F35" s="8">
        <v>121</v>
      </c>
      <c r="G35" s="8"/>
      <c r="H35" s="6">
        <f t="shared" si="3"/>
        <v>121</v>
      </c>
      <c r="I35" s="8">
        <v>121</v>
      </c>
      <c r="J35" s="7">
        <f t="shared" si="0"/>
        <v>0</v>
      </c>
    </row>
    <row r="36" spans="1:10" ht="39.75" customHeight="1">
      <c r="A36" s="49"/>
      <c r="B36" s="14" t="s">
        <v>64</v>
      </c>
      <c r="C36" s="15"/>
      <c r="D36" s="16"/>
      <c r="E36" s="8"/>
      <c r="F36" s="8"/>
      <c r="G36" s="8"/>
      <c r="H36" s="6">
        <f t="shared" si="3"/>
        <v>0</v>
      </c>
      <c r="I36" s="8"/>
      <c r="J36" s="7">
        <f t="shared" si="0"/>
        <v>0</v>
      </c>
    </row>
    <row r="37" spans="1:10" ht="39.75" customHeight="1">
      <c r="A37" s="49"/>
      <c r="B37" s="14" t="s">
        <v>45</v>
      </c>
      <c r="C37" s="15"/>
      <c r="D37" s="16"/>
      <c r="E37" s="8">
        <v>782</v>
      </c>
      <c r="F37" s="8">
        <v>99</v>
      </c>
      <c r="G37" s="8"/>
      <c r="H37" s="6">
        <f t="shared" si="3"/>
        <v>881</v>
      </c>
      <c r="I37" s="8">
        <v>114</v>
      </c>
      <c r="J37" s="7">
        <f t="shared" si="0"/>
        <v>767</v>
      </c>
    </row>
    <row r="38" spans="1:10" ht="30" customHeight="1">
      <c r="A38" s="21" t="s">
        <v>7</v>
      </c>
      <c r="B38" s="21"/>
      <c r="C38" s="21"/>
      <c r="D38" s="21"/>
      <c r="E38" s="9">
        <f>SUM(E12:E37)</f>
        <v>846</v>
      </c>
      <c r="F38" s="9">
        <f>SUM(F12:F37)</f>
        <v>299</v>
      </c>
      <c r="G38" s="9">
        <v>0</v>
      </c>
      <c r="H38" s="9">
        <f>SUM(H12:H37)</f>
        <v>1145</v>
      </c>
      <c r="I38" s="9">
        <f>SUM(I12:I37)</f>
        <v>316</v>
      </c>
      <c r="J38" s="9">
        <f>SUM(J12:J37)</f>
        <v>829</v>
      </c>
    </row>
    <row r="39" spans="1:10" ht="39.75" customHeight="1">
      <c r="A39" s="57" t="s">
        <v>30</v>
      </c>
      <c r="B39" s="30" t="s">
        <v>35</v>
      </c>
      <c r="C39" s="31"/>
      <c r="D39" s="18"/>
      <c r="E39" s="8">
        <v>17</v>
      </c>
      <c r="F39" s="8">
        <v>106</v>
      </c>
      <c r="G39" s="8"/>
      <c r="H39" s="6">
        <f>SUM(E39:F39)</f>
        <v>123</v>
      </c>
      <c r="I39" s="17">
        <v>92</v>
      </c>
      <c r="J39" s="7">
        <f t="shared" si="0"/>
        <v>31</v>
      </c>
    </row>
    <row r="40" spans="1:10" ht="39.75" customHeight="1">
      <c r="A40" s="58"/>
      <c r="B40" s="11" t="s">
        <v>36</v>
      </c>
      <c r="C40" s="12"/>
      <c r="D40" s="13"/>
      <c r="E40" s="8"/>
      <c r="F40" s="8"/>
      <c r="G40" s="8"/>
      <c r="H40" s="6">
        <f>SUM(E40:F40)</f>
        <v>0</v>
      </c>
      <c r="I40" s="17"/>
      <c r="J40" s="7">
        <f t="shared" si="0"/>
        <v>0</v>
      </c>
    </row>
    <row r="41" spans="1:10" ht="39.75" customHeight="1">
      <c r="A41" s="59"/>
      <c r="B41" s="30" t="s">
        <v>37</v>
      </c>
      <c r="C41" s="31"/>
      <c r="D41" s="18"/>
      <c r="E41" s="8">
        <v>3</v>
      </c>
      <c r="F41" s="8">
        <v>2</v>
      </c>
      <c r="G41" s="8"/>
      <c r="H41" s="6">
        <f>SUM(E41:F41)</f>
        <v>5</v>
      </c>
      <c r="I41" s="8">
        <v>3</v>
      </c>
      <c r="J41" s="7">
        <f t="shared" si="0"/>
        <v>2</v>
      </c>
    </row>
    <row r="42" spans="1:10" ht="30" customHeight="1">
      <c r="A42" s="54" t="s">
        <v>29</v>
      </c>
      <c r="B42" s="55"/>
      <c r="C42" s="55"/>
      <c r="D42" s="56"/>
      <c r="E42" s="9">
        <f>SUM(E39:E41)</f>
        <v>20</v>
      </c>
      <c r="F42" s="9">
        <f>SUM(F39:F41)</f>
        <v>108</v>
      </c>
      <c r="G42" s="9"/>
      <c r="H42" s="9">
        <f>SUM(H39:H41)</f>
        <v>128</v>
      </c>
      <c r="I42" s="9">
        <f>SUM(I39:I41)</f>
        <v>95</v>
      </c>
      <c r="J42" s="9">
        <f>SUM(J39:J41)</f>
        <v>33</v>
      </c>
    </row>
    <row r="43" spans="1:10" ht="30" customHeight="1">
      <c r="A43" s="35" t="s">
        <v>8</v>
      </c>
      <c r="B43" s="35"/>
      <c r="C43" s="35"/>
      <c r="D43" s="35"/>
      <c r="E43" s="10">
        <f>E11+E38+E42</f>
        <v>867</v>
      </c>
      <c r="F43" s="10">
        <f>F11+F38+F42</f>
        <v>793</v>
      </c>
      <c r="G43" s="10">
        <v>0</v>
      </c>
      <c r="H43" s="10">
        <f>H11+H38+H42</f>
        <v>1660</v>
      </c>
      <c r="I43" s="10">
        <f>I11+I38+I42</f>
        <v>798</v>
      </c>
      <c r="J43" s="10">
        <f>J11+J38+J42</f>
        <v>862</v>
      </c>
    </row>
    <row r="44" spans="1:11" s="3" customFormat="1" ht="15">
      <c r="A44" s="1"/>
      <c r="B44" s="1"/>
      <c r="C44"/>
      <c r="D44"/>
      <c r="J44" s="4"/>
      <c r="K44" s="4"/>
    </row>
    <row r="45" spans="1:9" ht="26.25">
      <c r="A45" s="36"/>
      <c r="B45" s="36"/>
      <c r="C45"/>
      <c r="D45"/>
      <c r="F45" s="5"/>
      <c r="G45" s="5"/>
      <c r="H45" s="5" t="s">
        <v>9</v>
      </c>
      <c r="I45" s="5"/>
    </row>
    <row r="46" spans="1:10" ht="26.25">
      <c r="A46" s="19"/>
      <c r="B46" s="19"/>
      <c r="F46" s="5"/>
      <c r="G46" s="5"/>
      <c r="H46" s="5" t="s">
        <v>73</v>
      </c>
      <c r="I46" s="5"/>
      <c r="J46" s="5"/>
    </row>
  </sheetData>
  <sheetProtection/>
  <mergeCells count="41">
    <mergeCell ref="B7:D7"/>
    <mergeCell ref="B27:D27"/>
    <mergeCell ref="B22:D22"/>
    <mergeCell ref="B21:D21"/>
    <mergeCell ref="B12:D12"/>
    <mergeCell ref="B17:D17"/>
    <mergeCell ref="B13:D13"/>
    <mergeCell ref="B14:D14"/>
    <mergeCell ref="B15:D15"/>
    <mergeCell ref="A42:D42"/>
    <mergeCell ref="B41:D41"/>
    <mergeCell ref="A39:A41"/>
    <mergeCell ref="B24:D24"/>
    <mergeCell ref="A1:J1"/>
    <mergeCell ref="A2:J2"/>
    <mergeCell ref="A4:D5"/>
    <mergeCell ref="E4:E5"/>
    <mergeCell ref="F4:F5"/>
    <mergeCell ref="H4:H5"/>
    <mergeCell ref="I4:I5"/>
    <mergeCell ref="G4:G5"/>
    <mergeCell ref="A43:D43"/>
    <mergeCell ref="A45:B45"/>
    <mergeCell ref="J4:J5"/>
    <mergeCell ref="B9:D9"/>
    <mergeCell ref="B16:D16"/>
    <mergeCell ref="B6:D6"/>
    <mergeCell ref="B8:D8"/>
    <mergeCell ref="B18:D18"/>
    <mergeCell ref="B25:D25"/>
    <mergeCell ref="B26:D26"/>
    <mergeCell ref="A46:B46"/>
    <mergeCell ref="A6:A10"/>
    <mergeCell ref="B39:D39"/>
    <mergeCell ref="A11:D11"/>
    <mergeCell ref="A12:A37"/>
    <mergeCell ref="B23:D23"/>
    <mergeCell ref="B19:D19"/>
    <mergeCell ref="A38:D38"/>
    <mergeCell ref="B20:D20"/>
    <mergeCell ref="B10:D10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 Jankov</dc:creator>
  <cp:keywords/>
  <dc:description/>
  <cp:lastModifiedBy>aleksandar.tasevski</cp:lastModifiedBy>
  <cp:lastPrinted>2017-04-05T07:34:29Z</cp:lastPrinted>
  <dcterms:created xsi:type="dcterms:W3CDTF">2011-01-05T10:27:40Z</dcterms:created>
  <dcterms:modified xsi:type="dcterms:W3CDTF">2017-06-07T09:31:25Z</dcterms:modified>
  <cp:category/>
  <cp:version/>
  <cp:contentType/>
  <cp:contentStatus/>
</cp:coreProperties>
</file>