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<sst xmlns="http://schemas.openxmlformats.org/spreadsheetml/2006/main" count="169" uniqueCount="75">
  <si>
    <t>Основен суд Битола со одделение Демир Хисар - извештај за I полугодие 2022</t>
  </si>
  <si>
    <t>Област</t>
  </si>
  <si>
    <t>Граѓанска област</t>
  </si>
  <si>
    <t>Вид на предмет</t>
  </si>
  <si>
    <t>Вонпарнични</t>
  </si>
  <si>
    <t>Подвид на предмет</t>
  </si>
  <si>
    <t>Нерешени</t>
  </si>
  <si>
    <t>Новопримени</t>
  </si>
  <si>
    <t>Погрешно заведени</t>
  </si>
  <si>
    <t>Вкупно во работа</t>
  </si>
  <si>
    <t>Решени</t>
  </si>
  <si>
    <t>Остаток</t>
  </si>
  <si>
    <t>Оставина по приговор</t>
  </si>
  <si>
    <t>Разни вонпарнични предмети</t>
  </si>
  <si>
    <t>Физичка делба</t>
  </si>
  <si>
    <t>Регистрација на политички партии и др</t>
  </si>
  <si>
    <t>Оставина</t>
  </si>
  <si>
    <t>ВонПарнични Предмети(ВПП)</t>
  </si>
  <si>
    <t>Заверки</t>
  </si>
  <si>
    <t>Замолници</t>
  </si>
  <si>
    <t>Вкупно - вид на предмет</t>
  </si>
  <si>
    <t>Извршување</t>
  </si>
  <si>
    <t>Против извршување</t>
  </si>
  <si>
    <t>Приговори против неправилности при извршување</t>
  </si>
  <si>
    <t>Издавање дозволи</t>
  </si>
  <si>
    <t>Парнични</t>
  </si>
  <si>
    <t>Разни парнични предмети</t>
  </si>
  <si>
    <t xml:space="preserve">Повторување на постапката во парнично </t>
  </si>
  <si>
    <t>Работни спорови</t>
  </si>
  <si>
    <t>Платни налози-предлог</t>
  </si>
  <si>
    <t>Семејни спорови</t>
  </si>
  <si>
    <t>Трговски спорови</t>
  </si>
  <si>
    <t>Стечај</t>
  </si>
  <si>
    <t>Платни налози по приговор</t>
  </si>
  <si>
    <t>Ликвидација</t>
  </si>
  <si>
    <t>Имотни спорови</t>
  </si>
  <si>
    <t>Облигациони спорови</t>
  </si>
  <si>
    <t>Платен налог жалби</t>
  </si>
  <si>
    <t>Парнични-мала вредност</t>
  </si>
  <si>
    <t>Вкупно - област</t>
  </si>
  <si>
    <t>Кривична област</t>
  </si>
  <si>
    <t>Дејствија во претходна постапка</t>
  </si>
  <si>
    <t>Определени дејствија во претходна постапка-кривично</t>
  </si>
  <si>
    <t>Извршување (санкции) во кривично</t>
  </si>
  <si>
    <t>Извршување на прекршочни глоби, трошоци и паушал</t>
  </si>
  <si>
    <t>Повикани лица на издржување казна затвор(полнолетни)</t>
  </si>
  <si>
    <t>Прекин на издржување на казна</t>
  </si>
  <si>
    <t>Извршување на одземен имот и предмети</t>
  </si>
  <si>
    <t>Извршување на кривични и прекршочни санкции и алтернативни мерки</t>
  </si>
  <si>
    <t>Извршување на кривични парични казни, трошоци и паушал</t>
  </si>
  <si>
    <t>Извршување на малолетнички затвор и воспитни мерки</t>
  </si>
  <si>
    <t>Кривично малолетни</t>
  </si>
  <si>
    <t>Разни кривични предмети за малолетници</t>
  </si>
  <si>
    <t>Кривични предмети спрема малолетници</t>
  </si>
  <si>
    <t>Kривичен совет во претходна-подготвителна постапка за малолетници</t>
  </si>
  <si>
    <t>Кривично полнолетни</t>
  </si>
  <si>
    <t>Предмети за кривично полнолетни</t>
  </si>
  <si>
    <t>Разни кривични предмети</t>
  </si>
  <si>
    <t>За кривичен совет (во претходна постапка) вон главен претрес</t>
  </si>
  <si>
    <t>Замолници во кривична област</t>
  </si>
  <si>
    <t>Оценка на обвинителен акт</t>
  </si>
  <si>
    <t>Оценка на обвинителен акт во кривично</t>
  </si>
  <si>
    <t>Прекршоци</t>
  </si>
  <si>
    <t>Разни прекршочни предмети</t>
  </si>
  <si>
    <t>Прекршочни предмети</t>
  </si>
  <si>
    <t>Кривичен совет за прекршоци</t>
  </si>
  <si>
    <t>Судска управа</t>
  </si>
  <si>
    <t>Евиденции во судска упрaва</t>
  </si>
  <si>
    <t>Предмети од судска упрaва</t>
  </si>
  <si>
    <t>Доверливи предмети во судска управа</t>
  </si>
  <si>
    <t>Строго доверливи предмети во судска управа</t>
  </si>
  <si>
    <t>Преставки и поплаки</t>
  </si>
  <si>
    <t>Слободен пристап до информации</t>
  </si>
  <si>
    <t>Евиденција на преставки и поплаки</t>
  </si>
  <si>
    <t>Вкупно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</si>
</sst>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8"/>
      <color indexed="9"/>
      <name val="Tahoma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2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0" xfId="20" applyFont="1" applyFill="1" applyBorder="1" applyAlignment="1">
      <alignment horizontal="center" vertical="center" wrapText="1"/>
      <protection/>
    </xf>
    <xf numFmtId="164" fontId="3" fillId="3" borderId="1" xfId="20" applyFont="1" applyFill="1" applyBorder="1" applyAlignment="1">
      <alignment horizontal="center" vertical="center" wrapText="1"/>
      <protection/>
    </xf>
    <xf numFmtId="164" fontId="3" fillId="3" borderId="1" xfId="20" applyFont="1" applyFill="1" applyBorder="1" applyAlignment="1">
      <alignment horizontal="left" vertical="center" wrapText="1"/>
      <protection/>
    </xf>
    <xf numFmtId="164" fontId="4" fillId="4" borderId="1" xfId="20" applyFont="1" applyFill="1" applyBorder="1" applyAlignment="1">
      <alignment horizontal="center" vertical="center" wrapText="1"/>
      <protection/>
    </xf>
    <xf numFmtId="164" fontId="4" fillId="4" borderId="1" xfId="20" applyFont="1" applyFill="1" applyBorder="1" applyAlignment="1">
      <alignment horizontal="left" vertical="center" wrapText="1"/>
      <protection/>
    </xf>
    <xf numFmtId="164" fontId="4" fillId="5" borderId="1" xfId="20" applyFont="1" applyFill="1" applyBorder="1" applyAlignment="1">
      <alignment horizontal="center" vertical="center" wrapText="1"/>
      <protection/>
    </xf>
    <xf numFmtId="164" fontId="5" fillId="2" borderId="1" xfId="20" applyFont="1" applyFill="1" applyBorder="1" applyAlignment="1">
      <alignment horizontal="left" vertical="center" wrapText="1"/>
      <protection/>
    </xf>
    <xf numFmtId="164" fontId="5" fillId="2" borderId="1" xfId="20" applyFont="1" applyFill="1" applyBorder="1" applyAlignment="1">
      <alignment horizontal="center" vertical="center" wrapText="1"/>
      <protection/>
    </xf>
    <xf numFmtId="164" fontId="0" fillId="0" borderId="2" xfId="20" applyFont="1" applyBorder="1" applyAlignment="1">
      <alignment wrapText="1"/>
      <protection/>
    </xf>
    <xf numFmtId="164" fontId="4" fillId="3" borderId="1" xfId="20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9A9A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tabSelected="1" zoomScale="90" zoomScaleNormal="90" workbookViewId="0" topLeftCell="A67">
      <selection activeCell="F73" sqref="F73"/>
    </sheetView>
  </sheetViews>
  <sheetFormatPr defaultColWidth="9.140625" defaultRowHeight="12.75"/>
  <cols>
    <col min="1" max="1" width="4.57421875" style="1" customWidth="1"/>
    <col min="2" max="2" width="22.140625" style="1" customWidth="1"/>
    <col min="3" max="7" width="16.421875" style="1" customWidth="1"/>
    <col min="8" max="8" width="17.140625" style="1" customWidth="1"/>
    <col min="9" max="9" width="6.00390625" style="1" hidden="1" customWidth="1"/>
    <col min="10" max="247" width="6.7109375" style="1" customWidth="1"/>
    <col min="248" max="16384" width="11.421875" style="0" customWidth="1"/>
  </cols>
  <sheetData>
    <row r="1" spans="1:9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2.75" customHeight="1">
      <c r="A2" s="2"/>
      <c r="B2" s="2"/>
      <c r="C2" s="2"/>
      <c r="D2" s="2"/>
      <c r="E2" s="2"/>
      <c r="F2" s="2"/>
      <c r="G2" s="2"/>
      <c r="H2" s="2"/>
      <c r="I2" s="2"/>
    </row>
    <row r="3" spans="2:8" ht="15.75" customHeight="1">
      <c r="B3" s="3" t="s">
        <v>1</v>
      </c>
      <c r="C3" s="4" t="s">
        <v>2</v>
      </c>
      <c r="D3" s="4"/>
      <c r="E3" s="4"/>
      <c r="F3" s="4"/>
      <c r="G3" s="4"/>
      <c r="H3" s="4"/>
    </row>
    <row r="4" spans="2:8" ht="14.25" customHeight="1">
      <c r="B4" s="5" t="s">
        <v>3</v>
      </c>
      <c r="C4" s="6" t="s">
        <v>4</v>
      </c>
      <c r="D4" s="6"/>
      <c r="E4" s="6"/>
      <c r="F4" s="6"/>
      <c r="G4" s="6"/>
      <c r="H4" s="6"/>
    </row>
    <row r="5" spans="2:8" ht="26.25"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</row>
    <row r="6" spans="2:8" ht="14.25">
      <c r="B6" s="8" t="s">
        <v>12</v>
      </c>
      <c r="C6" s="9">
        <v>0</v>
      </c>
      <c r="D6" s="9">
        <v>24</v>
      </c>
      <c r="E6" s="9"/>
      <c r="F6" s="9">
        <f aca="true" t="shared" si="0" ref="F6:F13">C6+D6-E6</f>
        <v>24</v>
      </c>
      <c r="G6" s="9">
        <v>22</v>
      </c>
      <c r="H6" s="9">
        <f aca="true" t="shared" si="1" ref="H6:H13">F6-G6</f>
        <v>2</v>
      </c>
    </row>
    <row r="7" spans="2:8" ht="26.25">
      <c r="B7" s="8" t="s">
        <v>13</v>
      </c>
      <c r="C7" s="9">
        <v>28</v>
      </c>
      <c r="D7" s="9">
        <v>139</v>
      </c>
      <c r="E7" s="9"/>
      <c r="F7" s="9">
        <f t="shared" si="0"/>
        <v>167</v>
      </c>
      <c r="G7" s="9">
        <v>143</v>
      </c>
      <c r="H7" s="9">
        <f t="shared" si="1"/>
        <v>24</v>
      </c>
    </row>
    <row r="8" spans="2:8" ht="14.25">
      <c r="B8" s="8" t="s">
        <v>14</v>
      </c>
      <c r="C8" s="9">
        <v>44</v>
      </c>
      <c r="D8" s="9">
        <v>40</v>
      </c>
      <c r="E8" s="9"/>
      <c r="F8" s="9">
        <f t="shared" si="0"/>
        <v>84</v>
      </c>
      <c r="G8" s="9">
        <v>36</v>
      </c>
      <c r="H8" s="9">
        <f t="shared" si="1"/>
        <v>48</v>
      </c>
    </row>
    <row r="9" spans="2:8" ht="26.25">
      <c r="B9" s="8" t="s">
        <v>15</v>
      </c>
      <c r="C9" s="9"/>
      <c r="D9" s="9"/>
      <c r="E9" s="9"/>
      <c r="F9" s="9">
        <f t="shared" si="0"/>
        <v>0</v>
      </c>
      <c r="G9" s="9"/>
      <c r="H9" s="9">
        <f t="shared" si="1"/>
        <v>0</v>
      </c>
    </row>
    <row r="10" spans="2:8" ht="14.25">
      <c r="B10" s="8" t="s">
        <v>16</v>
      </c>
      <c r="C10" s="9">
        <v>866</v>
      </c>
      <c r="D10" s="9">
        <v>595</v>
      </c>
      <c r="E10" s="9"/>
      <c r="F10" s="9">
        <f t="shared" si="0"/>
        <v>1461</v>
      </c>
      <c r="G10" s="9">
        <v>650</v>
      </c>
      <c r="H10" s="9">
        <f t="shared" si="1"/>
        <v>811</v>
      </c>
    </row>
    <row r="11" spans="2:8" ht="26.25">
      <c r="B11" s="8" t="s">
        <v>17</v>
      </c>
      <c r="C11" s="9">
        <v>109</v>
      </c>
      <c r="D11" s="9">
        <v>237</v>
      </c>
      <c r="E11" s="9"/>
      <c r="F11" s="9">
        <f t="shared" si="0"/>
        <v>346</v>
      </c>
      <c r="G11" s="9">
        <v>277</v>
      </c>
      <c r="H11" s="9">
        <f t="shared" si="1"/>
        <v>69</v>
      </c>
    </row>
    <row r="12" spans="2:8" ht="14.25">
      <c r="B12" s="8" t="s">
        <v>18</v>
      </c>
      <c r="C12" s="9">
        <v>9</v>
      </c>
      <c r="D12" s="9">
        <v>943</v>
      </c>
      <c r="E12" s="9"/>
      <c r="F12" s="9">
        <f t="shared" si="0"/>
        <v>952</v>
      </c>
      <c r="G12" s="9">
        <v>948</v>
      </c>
      <c r="H12" s="9">
        <f t="shared" si="1"/>
        <v>4</v>
      </c>
    </row>
    <row r="13" spans="2:8" ht="14.25">
      <c r="B13" s="8" t="s">
        <v>19</v>
      </c>
      <c r="C13" s="9">
        <v>3</v>
      </c>
      <c r="D13" s="9">
        <v>11</v>
      </c>
      <c r="E13" s="9"/>
      <c r="F13" s="9">
        <f t="shared" si="0"/>
        <v>14</v>
      </c>
      <c r="G13" s="9">
        <v>11</v>
      </c>
      <c r="H13" s="9">
        <f t="shared" si="1"/>
        <v>3</v>
      </c>
    </row>
    <row r="14" spans="2:8" ht="24.75">
      <c r="B14" s="7" t="s">
        <v>20</v>
      </c>
      <c r="C14" s="7">
        <f>SUM(C6:C13)</f>
        <v>1059</v>
      </c>
      <c r="D14" s="7">
        <f>SUM(D6:D13)</f>
        <v>1989</v>
      </c>
      <c r="E14" s="7">
        <f>SUM(E6:E13)</f>
        <v>0</v>
      </c>
      <c r="F14" s="7">
        <f>SUM(F6:F13)</f>
        <v>3048</v>
      </c>
      <c r="G14" s="7">
        <f>SUM(G6:G13)</f>
        <v>2087</v>
      </c>
      <c r="H14" s="7">
        <f>SUM(H6:H13)</f>
        <v>961</v>
      </c>
    </row>
    <row r="15" spans="2:8" ht="14.25" customHeight="1">
      <c r="B15" s="5" t="s">
        <v>3</v>
      </c>
      <c r="C15" s="6" t="s">
        <v>21</v>
      </c>
      <c r="D15" s="6"/>
      <c r="E15" s="6"/>
      <c r="F15" s="6"/>
      <c r="G15" s="6"/>
      <c r="H15" s="6"/>
    </row>
    <row r="16" spans="2:8" ht="26.25">
      <c r="B16" s="7" t="s">
        <v>5</v>
      </c>
      <c r="C16" s="7" t="s">
        <v>6</v>
      </c>
      <c r="D16" s="7" t="s">
        <v>7</v>
      </c>
      <c r="E16" s="7" t="s">
        <v>8</v>
      </c>
      <c r="F16" s="7" t="s">
        <v>9</v>
      </c>
      <c r="G16" s="7" t="s">
        <v>10</v>
      </c>
      <c r="H16" s="7" t="s">
        <v>11</v>
      </c>
    </row>
    <row r="17" spans="2:8" ht="14.25">
      <c r="B17" s="8" t="s">
        <v>22</v>
      </c>
      <c r="C17" s="9">
        <v>0</v>
      </c>
      <c r="D17" s="9">
        <v>2</v>
      </c>
      <c r="E17" s="9"/>
      <c r="F17" s="9">
        <f aca="true" t="shared" si="2" ref="F17:F19">C17+D17-E17</f>
        <v>2</v>
      </c>
      <c r="G17" s="9">
        <v>1</v>
      </c>
      <c r="H17" s="9">
        <f aca="true" t="shared" si="3" ref="H17:H19">F17-G17</f>
        <v>1</v>
      </c>
    </row>
    <row r="18" spans="2:8" ht="37.5">
      <c r="B18" s="8" t="s">
        <v>23</v>
      </c>
      <c r="C18" s="9">
        <v>2</v>
      </c>
      <c r="D18" s="9">
        <v>66</v>
      </c>
      <c r="E18" s="9"/>
      <c r="F18" s="9">
        <f t="shared" si="2"/>
        <v>68</v>
      </c>
      <c r="G18" s="9">
        <v>67</v>
      </c>
      <c r="H18" s="9">
        <f t="shared" si="3"/>
        <v>1</v>
      </c>
    </row>
    <row r="19" spans="2:8" ht="14.25">
      <c r="B19" s="8" t="s">
        <v>24</v>
      </c>
      <c r="C19" s="9">
        <v>0</v>
      </c>
      <c r="D19" s="9">
        <v>4</v>
      </c>
      <c r="E19" s="9"/>
      <c r="F19" s="9">
        <f t="shared" si="2"/>
        <v>4</v>
      </c>
      <c r="G19" s="9">
        <v>3</v>
      </c>
      <c r="H19" s="9">
        <f t="shared" si="3"/>
        <v>1</v>
      </c>
    </row>
    <row r="20" spans="2:8" ht="24.75">
      <c r="B20" s="7" t="s">
        <v>20</v>
      </c>
      <c r="C20" s="7">
        <f>SUM(C17:C19)</f>
        <v>2</v>
      </c>
      <c r="D20" s="7">
        <f>SUM(D17:D19)</f>
        <v>72</v>
      </c>
      <c r="E20" s="7">
        <f>SUM(E17:E19)</f>
        <v>0</v>
      </c>
      <c r="F20" s="7">
        <f>SUM(F17:F19)</f>
        <v>74</v>
      </c>
      <c r="G20" s="7">
        <f>SUM(G17:G19)</f>
        <v>71</v>
      </c>
      <c r="H20" s="7">
        <f>SUM(H17:H19)</f>
        <v>3</v>
      </c>
    </row>
    <row r="21" spans="2:8" ht="14.25" customHeight="1">
      <c r="B21" s="5" t="s">
        <v>3</v>
      </c>
      <c r="C21" s="6" t="s">
        <v>25</v>
      </c>
      <c r="D21" s="6"/>
      <c r="E21" s="6"/>
      <c r="F21" s="6"/>
      <c r="G21" s="6"/>
      <c r="H21" s="6"/>
    </row>
    <row r="22" spans="2:8" ht="26.25">
      <c r="B22" s="7" t="s">
        <v>5</v>
      </c>
      <c r="C22" s="7" t="s">
        <v>6</v>
      </c>
      <c r="D22" s="7" t="s">
        <v>7</v>
      </c>
      <c r="E22" s="7" t="s">
        <v>8</v>
      </c>
      <c r="F22" s="7" t="s">
        <v>9</v>
      </c>
      <c r="G22" s="7" t="s">
        <v>10</v>
      </c>
      <c r="H22" s="7" t="s">
        <v>11</v>
      </c>
    </row>
    <row r="23" spans="2:8" ht="26.25">
      <c r="B23" s="8" t="s">
        <v>26</v>
      </c>
      <c r="C23" s="9">
        <v>0</v>
      </c>
      <c r="D23" s="9">
        <v>2</v>
      </c>
      <c r="E23" s="9"/>
      <c r="F23" s="9">
        <f aca="true" t="shared" si="4" ref="F23:F35">C23+D23-E23</f>
        <v>2</v>
      </c>
      <c r="G23" s="9">
        <v>1</v>
      </c>
      <c r="H23" s="9">
        <f aca="true" t="shared" si="5" ref="H23:H35">F23-G23</f>
        <v>1</v>
      </c>
    </row>
    <row r="24" spans="2:8" ht="26.25">
      <c r="B24" s="10" t="s">
        <v>27</v>
      </c>
      <c r="C24" s="9">
        <v>1</v>
      </c>
      <c r="D24" s="9">
        <v>0</v>
      </c>
      <c r="E24" s="9"/>
      <c r="F24" s="9">
        <f t="shared" si="4"/>
        <v>1</v>
      </c>
      <c r="G24" s="9">
        <v>0</v>
      </c>
      <c r="H24" s="9">
        <f t="shared" si="5"/>
        <v>1</v>
      </c>
    </row>
    <row r="25" spans="2:8" ht="14.25">
      <c r="B25" s="8" t="s">
        <v>28</v>
      </c>
      <c r="C25" s="9">
        <v>293</v>
      </c>
      <c r="D25" s="9">
        <v>210</v>
      </c>
      <c r="E25" s="9"/>
      <c r="F25" s="9">
        <f t="shared" si="4"/>
        <v>503</v>
      </c>
      <c r="G25" s="9">
        <v>150</v>
      </c>
      <c r="H25" s="9">
        <f t="shared" si="5"/>
        <v>353</v>
      </c>
    </row>
    <row r="26" spans="2:8" ht="14.25">
      <c r="B26" s="8" t="s">
        <v>29</v>
      </c>
      <c r="C26" s="9">
        <v>0</v>
      </c>
      <c r="D26" s="9">
        <v>0</v>
      </c>
      <c r="E26" s="9"/>
      <c r="F26" s="9">
        <f t="shared" si="4"/>
        <v>0</v>
      </c>
      <c r="G26" s="9">
        <v>0</v>
      </c>
      <c r="H26" s="9">
        <f t="shared" si="5"/>
        <v>0</v>
      </c>
    </row>
    <row r="27" spans="2:8" ht="14.25">
      <c r="B27" s="8" t="s">
        <v>30</v>
      </c>
      <c r="C27" s="9">
        <v>110</v>
      </c>
      <c r="D27" s="9">
        <v>102</v>
      </c>
      <c r="E27" s="9"/>
      <c r="F27" s="9">
        <f t="shared" si="4"/>
        <v>212</v>
      </c>
      <c r="G27" s="9">
        <v>112</v>
      </c>
      <c r="H27" s="9">
        <f t="shared" si="5"/>
        <v>100</v>
      </c>
    </row>
    <row r="28" spans="2:8" ht="14.25">
      <c r="B28" s="8" t="s">
        <v>31</v>
      </c>
      <c r="C28" s="9">
        <v>36</v>
      </c>
      <c r="D28" s="9">
        <v>21</v>
      </c>
      <c r="E28" s="9"/>
      <c r="F28" s="9">
        <f t="shared" si="4"/>
        <v>57</v>
      </c>
      <c r="G28" s="9">
        <v>23</v>
      </c>
      <c r="H28" s="9">
        <f t="shared" si="5"/>
        <v>34</v>
      </c>
    </row>
    <row r="29" spans="2:8" ht="14.25">
      <c r="B29" s="8" t="s">
        <v>32</v>
      </c>
      <c r="C29" s="9">
        <v>74</v>
      </c>
      <c r="D29" s="9">
        <v>122</v>
      </c>
      <c r="E29" s="9"/>
      <c r="F29" s="9">
        <f t="shared" si="4"/>
        <v>196</v>
      </c>
      <c r="G29" s="9">
        <v>122</v>
      </c>
      <c r="H29" s="9">
        <f t="shared" si="5"/>
        <v>74</v>
      </c>
    </row>
    <row r="30" spans="2:8" ht="26.25">
      <c r="B30" s="8" t="s">
        <v>33</v>
      </c>
      <c r="C30" s="9">
        <v>71</v>
      </c>
      <c r="D30" s="9">
        <v>122</v>
      </c>
      <c r="E30" s="9"/>
      <c r="F30" s="9">
        <f t="shared" si="4"/>
        <v>193</v>
      </c>
      <c r="G30" s="9">
        <v>111</v>
      </c>
      <c r="H30" s="9">
        <f t="shared" si="5"/>
        <v>82</v>
      </c>
    </row>
    <row r="31" spans="2:8" ht="14.25">
      <c r="B31" s="8" t="s">
        <v>34</v>
      </c>
      <c r="C31" s="9">
        <v>2</v>
      </c>
      <c r="D31" s="9">
        <v>0</v>
      </c>
      <c r="E31" s="9"/>
      <c r="F31" s="9">
        <f t="shared" si="4"/>
        <v>2</v>
      </c>
      <c r="G31" s="9">
        <v>1</v>
      </c>
      <c r="H31" s="9">
        <f t="shared" si="5"/>
        <v>1</v>
      </c>
    </row>
    <row r="32" spans="2:8" ht="14.25">
      <c r="B32" s="8" t="s">
        <v>35</v>
      </c>
      <c r="C32" s="9">
        <v>119</v>
      </c>
      <c r="D32" s="9">
        <v>58</v>
      </c>
      <c r="E32" s="9"/>
      <c r="F32" s="9">
        <f t="shared" si="4"/>
        <v>177</v>
      </c>
      <c r="G32" s="9">
        <v>66</v>
      </c>
      <c r="H32" s="9">
        <f t="shared" si="5"/>
        <v>111</v>
      </c>
    </row>
    <row r="33" spans="2:8" ht="14.25">
      <c r="B33" s="8" t="s">
        <v>36</v>
      </c>
      <c r="C33" s="9">
        <v>75</v>
      </c>
      <c r="D33" s="9">
        <v>70</v>
      </c>
      <c r="E33" s="9"/>
      <c r="F33" s="9">
        <f t="shared" si="4"/>
        <v>145</v>
      </c>
      <c r="G33" s="9">
        <v>61</v>
      </c>
      <c r="H33" s="9">
        <f t="shared" si="5"/>
        <v>84</v>
      </c>
    </row>
    <row r="34" spans="2:8" ht="14.25">
      <c r="B34" s="8" t="s">
        <v>37</v>
      </c>
      <c r="C34" s="9">
        <v>1</v>
      </c>
      <c r="D34" s="9">
        <v>3</v>
      </c>
      <c r="E34" s="9">
        <v>1</v>
      </c>
      <c r="F34" s="9">
        <f t="shared" si="4"/>
        <v>3</v>
      </c>
      <c r="G34" s="9">
        <v>3</v>
      </c>
      <c r="H34" s="9">
        <f t="shared" si="5"/>
        <v>0</v>
      </c>
    </row>
    <row r="35" spans="2:8" ht="26.25" customHeight="1">
      <c r="B35" s="8" t="s">
        <v>38</v>
      </c>
      <c r="C35" s="9">
        <v>475</v>
      </c>
      <c r="D35" s="9">
        <v>492</v>
      </c>
      <c r="E35" s="9"/>
      <c r="F35" s="9">
        <f t="shared" si="4"/>
        <v>967</v>
      </c>
      <c r="G35" s="9">
        <v>494</v>
      </c>
      <c r="H35" s="9">
        <f t="shared" si="5"/>
        <v>473</v>
      </c>
    </row>
    <row r="36" spans="2:8" ht="24.75">
      <c r="B36" s="7" t="s">
        <v>20</v>
      </c>
      <c r="C36" s="7">
        <f>SUM(C23:C35)</f>
        <v>1257</v>
      </c>
      <c r="D36" s="7">
        <f>SUM(D23:D35)</f>
        <v>1202</v>
      </c>
      <c r="E36" s="7">
        <f>SUM(E23:E35)</f>
        <v>1</v>
      </c>
      <c r="F36" s="7">
        <f>SUM(F23:F35)</f>
        <v>2458</v>
      </c>
      <c r="G36" s="7">
        <f>SUM(G23:G35)</f>
        <v>1144</v>
      </c>
      <c r="H36" s="7">
        <f>SUM(H23:H35)</f>
        <v>1314</v>
      </c>
    </row>
    <row r="37" spans="2:8" ht="14.25">
      <c r="B37" s="5" t="s">
        <v>39</v>
      </c>
      <c r="C37" s="5">
        <f>C36+C20+C14</f>
        <v>2318</v>
      </c>
      <c r="D37" s="5">
        <f>D36+D20+D14</f>
        <v>3263</v>
      </c>
      <c r="E37" s="5">
        <f>E36+E20+E14</f>
        <v>1</v>
      </c>
      <c r="F37" s="5">
        <f>F36+F20+F14</f>
        <v>5580</v>
      </c>
      <c r="G37" s="5">
        <f>G36+G20+G14</f>
        <v>3302</v>
      </c>
      <c r="H37" s="5">
        <f>H36+H20+H14</f>
        <v>2278</v>
      </c>
    </row>
    <row r="38" spans="2:8" ht="15.75" customHeight="1">
      <c r="B38" s="3" t="s">
        <v>1</v>
      </c>
      <c r="C38" s="4" t="s">
        <v>40</v>
      </c>
      <c r="D38" s="4"/>
      <c r="E38" s="4"/>
      <c r="F38" s="4"/>
      <c r="G38" s="4"/>
      <c r="H38" s="4"/>
    </row>
    <row r="39" spans="2:8" ht="14.25" customHeight="1">
      <c r="B39" s="5" t="s">
        <v>3</v>
      </c>
      <c r="C39" s="6" t="s">
        <v>41</v>
      </c>
      <c r="D39" s="6"/>
      <c r="E39" s="6"/>
      <c r="F39" s="6"/>
      <c r="G39" s="6"/>
      <c r="H39" s="6"/>
    </row>
    <row r="40" spans="2:8" ht="26.25">
      <c r="B40" s="7" t="s">
        <v>5</v>
      </c>
      <c r="C40" s="7" t="s">
        <v>6</v>
      </c>
      <c r="D40" s="7" t="s">
        <v>7</v>
      </c>
      <c r="E40" s="7" t="s">
        <v>8</v>
      </c>
      <c r="F40" s="7" t="s">
        <v>9</v>
      </c>
      <c r="G40" s="7" t="s">
        <v>10</v>
      </c>
      <c r="H40" s="7" t="s">
        <v>11</v>
      </c>
    </row>
    <row r="41" spans="2:8" ht="36">
      <c r="B41" s="8" t="s">
        <v>42</v>
      </c>
      <c r="C41" s="9">
        <v>8</v>
      </c>
      <c r="D41" s="9">
        <v>148</v>
      </c>
      <c r="E41" s="9"/>
      <c r="F41" s="9">
        <f>C41+D41-E41</f>
        <v>156</v>
      </c>
      <c r="G41" s="9">
        <v>147</v>
      </c>
      <c r="H41" s="9">
        <f>F41-G41</f>
        <v>9</v>
      </c>
    </row>
    <row r="42" spans="2:8" ht="26.25">
      <c r="B42" s="7" t="s">
        <v>20</v>
      </c>
      <c r="C42" s="7">
        <f>SUM(C41:C41)</f>
        <v>8</v>
      </c>
      <c r="D42" s="7">
        <f>SUM(D41:D41)</f>
        <v>148</v>
      </c>
      <c r="E42" s="7">
        <f>SUM(E41:E41)</f>
        <v>0</v>
      </c>
      <c r="F42" s="7">
        <f>SUM(F41:F41)</f>
        <v>156</v>
      </c>
      <c r="G42" s="7">
        <f>SUM(G41:G41)</f>
        <v>147</v>
      </c>
      <c r="H42" s="7">
        <f>SUM(H41:H41)</f>
        <v>9</v>
      </c>
    </row>
    <row r="43" spans="2:8" ht="14.25" customHeight="1">
      <c r="B43" s="5" t="s">
        <v>3</v>
      </c>
      <c r="C43" s="6" t="s">
        <v>43</v>
      </c>
      <c r="D43" s="6"/>
      <c r="E43" s="6"/>
      <c r="F43" s="6"/>
      <c r="G43" s="6"/>
      <c r="H43" s="6"/>
    </row>
    <row r="44" spans="2:8" ht="26.25">
      <c r="B44" s="7" t="s">
        <v>5</v>
      </c>
      <c r="C44" s="7" t="s">
        <v>6</v>
      </c>
      <c r="D44" s="7" t="s">
        <v>7</v>
      </c>
      <c r="E44" s="7" t="s">
        <v>8</v>
      </c>
      <c r="F44" s="7" t="s">
        <v>9</v>
      </c>
      <c r="G44" s="7" t="s">
        <v>10</v>
      </c>
      <c r="H44" s="7" t="s">
        <v>11</v>
      </c>
    </row>
    <row r="45" spans="2:8" ht="37.5">
      <c r="B45" s="8" t="s">
        <v>44</v>
      </c>
      <c r="C45" s="9">
        <v>38</v>
      </c>
      <c r="D45" s="9">
        <v>801</v>
      </c>
      <c r="E45" s="9"/>
      <c r="F45" s="9">
        <f aca="true" t="shared" si="6" ref="F45:F51">C45+D45-E45</f>
        <v>839</v>
      </c>
      <c r="G45" s="9">
        <v>239</v>
      </c>
      <c r="H45" s="9">
        <f aca="true" t="shared" si="7" ref="H45:H51">F45-G45</f>
        <v>600</v>
      </c>
    </row>
    <row r="46" spans="2:8" ht="37.5">
      <c r="B46" s="8" t="s">
        <v>45</v>
      </c>
      <c r="C46" s="9">
        <v>59</v>
      </c>
      <c r="D46" s="9">
        <v>74</v>
      </c>
      <c r="E46" s="9"/>
      <c r="F46" s="9">
        <f t="shared" si="6"/>
        <v>133</v>
      </c>
      <c r="G46" s="9">
        <v>61</v>
      </c>
      <c r="H46" s="9">
        <f t="shared" si="7"/>
        <v>72</v>
      </c>
    </row>
    <row r="47" spans="2:8" ht="26.25">
      <c r="B47" s="8" t="s">
        <v>46</v>
      </c>
      <c r="C47" s="9">
        <v>1</v>
      </c>
      <c r="D47" s="9">
        <v>6</v>
      </c>
      <c r="E47" s="9"/>
      <c r="F47" s="9">
        <f t="shared" si="6"/>
        <v>7</v>
      </c>
      <c r="G47" s="9">
        <v>5</v>
      </c>
      <c r="H47" s="9">
        <f t="shared" si="7"/>
        <v>2</v>
      </c>
    </row>
    <row r="48" spans="2:8" ht="37.5">
      <c r="B48" s="8" t="s">
        <v>47</v>
      </c>
      <c r="C48" s="9">
        <v>0</v>
      </c>
      <c r="D48" s="9">
        <v>16</v>
      </c>
      <c r="E48" s="9"/>
      <c r="F48" s="9">
        <f t="shared" si="6"/>
        <v>16</v>
      </c>
      <c r="G48" s="9">
        <v>13</v>
      </c>
      <c r="H48" s="9">
        <f t="shared" si="7"/>
        <v>3</v>
      </c>
    </row>
    <row r="49" spans="2:8" ht="49.5">
      <c r="B49" s="8" t="s">
        <v>48</v>
      </c>
      <c r="C49" s="9">
        <v>3</v>
      </c>
      <c r="D49" s="9">
        <v>664</v>
      </c>
      <c r="E49" s="9"/>
      <c r="F49" s="9">
        <f t="shared" si="6"/>
        <v>667</v>
      </c>
      <c r="G49" s="9">
        <v>652</v>
      </c>
      <c r="H49" s="9">
        <f t="shared" si="7"/>
        <v>15</v>
      </c>
    </row>
    <row r="50" spans="2:8" ht="49.5">
      <c r="B50" s="8" t="s">
        <v>49</v>
      </c>
      <c r="C50" s="9">
        <v>189</v>
      </c>
      <c r="D50" s="9">
        <v>242</v>
      </c>
      <c r="E50" s="9"/>
      <c r="F50" s="9">
        <f t="shared" si="6"/>
        <v>431</v>
      </c>
      <c r="G50" s="9">
        <v>137</v>
      </c>
      <c r="H50" s="9">
        <f t="shared" si="7"/>
        <v>294</v>
      </c>
    </row>
    <row r="51" spans="2:8" ht="37.5">
      <c r="B51" s="8" t="s">
        <v>50</v>
      </c>
      <c r="C51" s="9">
        <v>1</v>
      </c>
      <c r="D51" s="9">
        <v>0</v>
      </c>
      <c r="E51" s="9"/>
      <c r="F51" s="9">
        <f t="shared" si="6"/>
        <v>1</v>
      </c>
      <c r="G51" s="9">
        <v>0</v>
      </c>
      <c r="H51" s="9">
        <f t="shared" si="7"/>
        <v>1</v>
      </c>
    </row>
    <row r="52" spans="2:8" ht="24.75">
      <c r="B52" s="7" t="s">
        <v>20</v>
      </c>
      <c r="C52" s="7">
        <f>SUM(C45:C51)</f>
        <v>291</v>
      </c>
      <c r="D52" s="7">
        <f>SUM(D45:D51)</f>
        <v>1803</v>
      </c>
      <c r="E52" s="7">
        <f>SUM(E45:E51)</f>
        <v>0</v>
      </c>
      <c r="F52" s="7">
        <f>SUM(F45:F51)</f>
        <v>2094</v>
      </c>
      <c r="G52" s="7">
        <f>SUM(G45:G51)</f>
        <v>1107</v>
      </c>
      <c r="H52" s="7">
        <f>SUM(H45:H51)</f>
        <v>987</v>
      </c>
    </row>
    <row r="53" spans="2:8" ht="14.25" customHeight="1">
      <c r="B53" s="5" t="s">
        <v>3</v>
      </c>
      <c r="C53" s="6" t="s">
        <v>51</v>
      </c>
      <c r="D53" s="6"/>
      <c r="E53" s="6"/>
      <c r="F53" s="6"/>
      <c r="G53" s="6"/>
      <c r="H53" s="6"/>
    </row>
    <row r="54" spans="2:8" ht="26.25">
      <c r="B54" s="7" t="s">
        <v>5</v>
      </c>
      <c r="C54" s="7" t="s">
        <v>6</v>
      </c>
      <c r="D54" s="7" t="s">
        <v>7</v>
      </c>
      <c r="E54" s="7" t="s">
        <v>8</v>
      </c>
      <c r="F54" s="7" t="s">
        <v>9</v>
      </c>
      <c r="G54" s="7" t="s">
        <v>10</v>
      </c>
      <c r="H54" s="7" t="s">
        <v>11</v>
      </c>
    </row>
    <row r="55" spans="2:8" ht="37.5">
      <c r="B55" s="8" t="s">
        <v>52</v>
      </c>
      <c r="C55" s="9">
        <v>0</v>
      </c>
      <c r="D55" s="9">
        <v>7</v>
      </c>
      <c r="E55" s="9"/>
      <c r="F55" s="9">
        <f aca="true" t="shared" si="8" ref="F55:F57">C55+D55-E55</f>
        <v>7</v>
      </c>
      <c r="G55" s="9">
        <v>7</v>
      </c>
      <c r="H55" s="9">
        <f aca="true" t="shared" si="9" ref="H55:H57">F55-G55</f>
        <v>0</v>
      </c>
    </row>
    <row r="56" spans="2:8" ht="26.25">
      <c r="B56" s="8" t="s">
        <v>53</v>
      </c>
      <c r="C56" s="9">
        <v>36</v>
      </c>
      <c r="D56" s="9">
        <v>13</v>
      </c>
      <c r="E56" s="9"/>
      <c r="F56" s="9">
        <f t="shared" si="8"/>
        <v>49</v>
      </c>
      <c r="G56" s="9">
        <v>21</v>
      </c>
      <c r="H56" s="9">
        <f t="shared" si="9"/>
        <v>28</v>
      </c>
    </row>
    <row r="57" spans="2:8" ht="49.5">
      <c r="B57" s="8" t="s">
        <v>54</v>
      </c>
      <c r="C57" s="9"/>
      <c r="D57" s="9"/>
      <c r="E57" s="9"/>
      <c r="F57" s="9">
        <f t="shared" si="8"/>
        <v>0</v>
      </c>
      <c r="G57" s="9"/>
      <c r="H57" s="9">
        <f t="shared" si="9"/>
        <v>0</v>
      </c>
    </row>
    <row r="58" spans="2:8" ht="26.25">
      <c r="B58" s="7" t="s">
        <v>20</v>
      </c>
      <c r="C58" s="7">
        <f>SUM(C55:C57)</f>
        <v>36</v>
      </c>
      <c r="D58" s="7">
        <f>SUM(D55:D57)</f>
        <v>20</v>
      </c>
      <c r="E58" s="7">
        <f>SUM(E55:E57)</f>
        <v>0</v>
      </c>
      <c r="F58" s="7">
        <f>SUM(F55:F57)</f>
        <v>56</v>
      </c>
      <c r="G58" s="7">
        <f>SUM(G55:G57)</f>
        <v>28</v>
      </c>
      <c r="H58" s="7">
        <f>SUM(H55:H57)</f>
        <v>28</v>
      </c>
    </row>
    <row r="59" spans="2:8" ht="14.25" customHeight="1">
      <c r="B59" s="5" t="s">
        <v>3</v>
      </c>
      <c r="C59" s="6" t="s">
        <v>55</v>
      </c>
      <c r="D59" s="6"/>
      <c r="E59" s="6"/>
      <c r="F59" s="6"/>
      <c r="G59" s="6"/>
      <c r="H59" s="6"/>
    </row>
    <row r="60" spans="2:8" ht="26.25">
      <c r="B60" s="7" t="s">
        <v>5</v>
      </c>
      <c r="C60" s="7" t="s">
        <v>6</v>
      </c>
      <c r="D60" s="7" t="s">
        <v>7</v>
      </c>
      <c r="E60" s="7" t="s">
        <v>8</v>
      </c>
      <c r="F60" s="7" t="s">
        <v>9</v>
      </c>
      <c r="G60" s="7" t="s">
        <v>10</v>
      </c>
      <c r="H60" s="7" t="s">
        <v>11</v>
      </c>
    </row>
    <row r="61" spans="2:8" ht="26.25">
      <c r="B61" s="8" t="s">
        <v>56</v>
      </c>
      <c r="C61" s="9">
        <v>456</v>
      </c>
      <c r="D61" s="9">
        <v>388</v>
      </c>
      <c r="E61" s="9"/>
      <c r="F61" s="9">
        <f aca="true" t="shared" si="10" ref="F61:F64">C61+D61-E61</f>
        <v>844</v>
      </c>
      <c r="G61" s="9">
        <v>369</v>
      </c>
      <c r="H61" s="9">
        <f aca="true" t="shared" si="11" ref="H61:H64">F61-G61</f>
        <v>475</v>
      </c>
    </row>
    <row r="62" spans="2:8" ht="26.25">
      <c r="B62" s="8" t="s">
        <v>57</v>
      </c>
      <c r="C62" s="9">
        <v>0</v>
      </c>
      <c r="D62" s="9">
        <v>3211</v>
      </c>
      <c r="E62" s="9"/>
      <c r="F62" s="9">
        <f t="shared" si="10"/>
        <v>3211</v>
      </c>
      <c r="G62" s="9">
        <v>3211</v>
      </c>
      <c r="H62" s="9">
        <f t="shared" si="11"/>
        <v>0</v>
      </c>
    </row>
    <row r="63" spans="2:8" ht="37.5">
      <c r="B63" s="8" t="s">
        <v>58</v>
      </c>
      <c r="C63" s="9">
        <v>54</v>
      </c>
      <c r="D63" s="9">
        <v>273</v>
      </c>
      <c r="E63" s="9"/>
      <c r="F63" s="9">
        <f t="shared" si="10"/>
        <v>327</v>
      </c>
      <c r="G63" s="9">
        <v>237</v>
      </c>
      <c r="H63" s="9">
        <f t="shared" si="11"/>
        <v>90</v>
      </c>
    </row>
    <row r="64" spans="2:8" ht="26.25">
      <c r="B64" s="8" t="s">
        <v>59</v>
      </c>
      <c r="C64" s="9">
        <v>9</v>
      </c>
      <c r="D64" s="9">
        <v>9</v>
      </c>
      <c r="E64" s="9"/>
      <c r="F64" s="9">
        <f t="shared" si="10"/>
        <v>18</v>
      </c>
      <c r="G64" s="9">
        <v>13</v>
      </c>
      <c r="H64" s="9">
        <f t="shared" si="11"/>
        <v>5</v>
      </c>
    </row>
    <row r="65" spans="2:8" ht="26.25">
      <c r="B65" s="7" t="s">
        <v>20</v>
      </c>
      <c r="C65" s="7">
        <f>SUM(C61:C64)</f>
        <v>519</v>
      </c>
      <c r="D65" s="7">
        <f>SUM(D61:D64)</f>
        <v>3881</v>
      </c>
      <c r="E65" s="7">
        <f>SUM(E61:E64)</f>
        <v>0</v>
      </c>
      <c r="F65" s="7">
        <f>SUM(F61:F64)</f>
        <v>4400</v>
      </c>
      <c r="G65" s="7">
        <f>SUM(G61:G64)</f>
        <v>3830</v>
      </c>
      <c r="H65" s="7">
        <f>SUM(H61:H64)</f>
        <v>570</v>
      </c>
    </row>
    <row r="66" spans="2:8" ht="14.25" customHeight="1">
      <c r="B66" s="5" t="s">
        <v>3</v>
      </c>
      <c r="C66" s="6" t="s">
        <v>60</v>
      </c>
      <c r="D66" s="6"/>
      <c r="E66" s="6"/>
      <c r="F66" s="6"/>
      <c r="G66" s="6"/>
      <c r="H66" s="6"/>
    </row>
    <row r="67" spans="2:8" ht="26.25">
      <c r="B67" s="7" t="s">
        <v>5</v>
      </c>
      <c r="C67" s="7" t="s">
        <v>6</v>
      </c>
      <c r="D67" s="7" t="s">
        <v>7</v>
      </c>
      <c r="E67" s="7" t="s">
        <v>8</v>
      </c>
      <c r="F67" s="7" t="s">
        <v>9</v>
      </c>
      <c r="G67" s="7" t="s">
        <v>10</v>
      </c>
      <c r="H67" s="7" t="s">
        <v>11</v>
      </c>
    </row>
    <row r="68" spans="2:8" ht="24.75">
      <c r="B68" s="8" t="s">
        <v>61</v>
      </c>
      <c r="C68" s="9">
        <v>4</v>
      </c>
      <c r="D68" s="9">
        <v>21</v>
      </c>
      <c r="E68" s="9"/>
      <c r="F68" s="9">
        <f>C68+D68-E68</f>
        <v>25</v>
      </c>
      <c r="G68" s="9">
        <v>22</v>
      </c>
      <c r="H68" s="9">
        <f>F68-G68</f>
        <v>3</v>
      </c>
    </row>
    <row r="69" spans="2:8" ht="26.25">
      <c r="B69" s="7" t="s">
        <v>20</v>
      </c>
      <c r="C69" s="7">
        <f>C68</f>
        <v>4</v>
      </c>
      <c r="D69" s="7">
        <f>D68</f>
        <v>21</v>
      </c>
      <c r="E69" s="7">
        <f>E68</f>
        <v>0</v>
      </c>
      <c r="F69" s="7">
        <f>F68</f>
        <v>25</v>
      </c>
      <c r="G69" s="7">
        <f>G68</f>
        <v>22</v>
      </c>
      <c r="H69" s="7">
        <f>H68</f>
        <v>3</v>
      </c>
    </row>
    <row r="70" spans="2:8" ht="14.25" customHeight="1">
      <c r="B70" s="5" t="s">
        <v>3</v>
      </c>
      <c r="C70" s="6" t="s">
        <v>62</v>
      </c>
      <c r="D70" s="6"/>
      <c r="E70" s="6"/>
      <c r="F70" s="6"/>
      <c r="G70" s="6"/>
      <c r="H70" s="6"/>
    </row>
    <row r="71" spans="2:8" ht="26.25">
      <c r="B71" s="7" t="s">
        <v>5</v>
      </c>
      <c r="C71" s="7" t="s">
        <v>6</v>
      </c>
      <c r="D71" s="7" t="s">
        <v>7</v>
      </c>
      <c r="E71" s="7" t="s">
        <v>8</v>
      </c>
      <c r="F71" s="7" t="s">
        <v>9</v>
      </c>
      <c r="G71" s="7" t="s">
        <v>10</v>
      </c>
      <c r="H71" s="7" t="s">
        <v>11</v>
      </c>
    </row>
    <row r="72" spans="2:8" ht="26.25">
      <c r="B72" s="8" t="s">
        <v>63</v>
      </c>
      <c r="C72" s="9">
        <v>2</v>
      </c>
      <c r="D72" s="9">
        <v>542</v>
      </c>
      <c r="E72" s="9"/>
      <c r="F72" s="9">
        <f aca="true" t="shared" si="12" ref="F72:F74">C72+D72-E72</f>
        <v>544</v>
      </c>
      <c r="G72" s="9">
        <v>538</v>
      </c>
      <c r="H72" s="9">
        <f aca="true" t="shared" si="13" ref="H72:H74">F72-G72</f>
        <v>6</v>
      </c>
    </row>
    <row r="73" spans="2:8" ht="14.25">
      <c r="B73" s="8" t="s">
        <v>64</v>
      </c>
      <c r="C73" s="9">
        <v>1418</v>
      </c>
      <c r="D73" s="9">
        <v>3741</v>
      </c>
      <c r="E73" s="9">
        <v>1</v>
      </c>
      <c r="F73" s="9">
        <f t="shared" si="12"/>
        <v>5158</v>
      </c>
      <c r="G73" s="9">
        <v>3361</v>
      </c>
      <c r="H73" s="9">
        <f t="shared" si="13"/>
        <v>1797</v>
      </c>
    </row>
    <row r="74" spans="2:8" ht="26.25">
      <c r="B74" s="8" t="s">
        <v>65</v>
      </c>
      <c r="C74" s="9">
        <v>0</v>
      </c>
      <c r="D74" s="9">
        <v>2</v>
      </c>
      <c r="E74" s="9"/>
      <c r="F74" s="9">
        <f t="shared" si="12"/>
        <v>2</v>
      </c>
      <c r="G74" s="9">
        <v>2</v>
      </c>
      <c r="H74" s="9">
        <f t="shared" si="13"/>
        <v>0</v>
      </c>
    </row>
    <row r="75" spans="2:8" ht="24.75">
      <c r="B75" s="7" t="s">
        <v>20</v>
      </c>
      <c r="C75" s="7">
        <f>SUM(C72:C74)</f>
        <v>1420</v>
      </c>
      <c r="D75" s="7">
        <f>SUM(D72:D74)</f>
        <v>4285</v>
      </c>
      <c r="E75" s="7">
        <f>SUM(E72:E74)</f>
        <v>1</v>
      </c>
      <c r="F75" s="7">
        <f>SUM(F72:F74)</f>
        <v>5704</v>
      </c>
      <c r="G75" s="7">
        <f>SUM(G72:G74)</f>
        <v>3901</v>
      </c>
      <c r="H75" s="7">
        <f>SUM(H72:H74)</f>
        <v>1803</v>
      </c>
    </row>
    <row r="76" spans="2:8" ht="14.25">
      <c r="B76" s="5" t="s">
        <v>39</v>
      </c>
      <c r="C76" s="5">
        <f>C75+C69+C65+C58+C52+C42</f>
        <v>2278</v>
      </c>
      <c r="D76" s="5">
        <f>D75+D69+D65+D58+D52+D42</f>
        <v>10158</v>
      </c>
      <c r="E76" s="5">
        <f>E75+E69+E65+E58+E52+E42</f>
        <v>1</v>
      </c>
      <c r="F76" s="5">
        <f>F75+F69+F65+F58+F52+F42</f>
        <v>12435</v>
      </c>
      <c r="G76" s="5">
        <f>G75+G69+G65+G58+G52+G42</f>
        <v>9035</v>
      </c>
      <c r="H76" s="5">
        <f>H75+H69+H65+H58+H52+H42</f>
        <v>3400</v>
      </c>
    </row>
    <row r="77" spans="2:8" ht="15.75" customHeight="1">
      <c r="B77" s="3" t="s">
        <v>1</v>
      </c>
      <c r="C77" s="4" t="s">
        <v>66</v>
      </c>
      <c r="D77" s="4"/>
      <c r="E77" s="4"/>
      <c r="F77" s="4"/>
      <c r="G77" s="4"/>
      <c r="H77" s="4"/>
    </row>
    <row r="78" spans="2:8" ht="14.25" customHeight="1">
      <c r="B78" s="5" t="s">
        <v>3</v>
      </c>
      <c r="C78" s="6" t="s">
        <v>67</v>
      </c>
      <c r="D78" s="6"/>
      <c r="E78" s="6"/>
      <c r="F78" s="6"/>
      <c r="G78" s="6"/>
      <c r="H78" s="6"/>
    </row>
    <row r="79" spans="2:8" ht="26.25">
      <c r="B79" s="7" t="s">
        <v>5</v>
      </c>
      <c r="C79" s="7" t="s">
        <v>6</v>
      </c>
      <c r="D79" s="7" t="s">
        <v>7</v>
      </c>
      <c r="E79" s="7" t="s">
        <v>8</v>
      </c>
      <c r="F79" s="7" t="s">
        <v>9</v>
      </c>
      <c r="G79" s="7" t="s">
        <v>10</v>
      </c>
      <c r="H79" s="7" t="s">
        <v>11</v>
      </c>
    </row>
    <row r="80" spans="2:8" ht="26.25">
      <c r="B80" s="8" t="s">
        <v>68</v>
      </c>
      <c r="C80" s="9">
        <v>13</v>
      </c>
      <c r="D80" s="9">
        <v>861</v>
      </c>
      <c r="E80" s="9"/>
      <c r="F80" s="9">
        <f aca="true" t="shared" si="14" ref="F80:F82">C80+D80-E80</f>
        <v>874</v>
      </c>
      <c r="G80" s="9">
        <v>848</v>
      </c>
      <c r="H80" s="9">
        <f aca="true" t="shared" si="15" ref="H80:H82">F80-G80</f>
        <v>26</v>
      </c>
    </row>
    <row r="81" spans="2:8" ht="26.25">
      <c r="B81" s="8" t="s">
        <v>69</v>
      </c>
      <c r="C81" s="9"/>
      <c r="D81" s="9"/>
      <c r="E81" s="9"/>
      <c r="F81" s="9">
        <f t="shared" si="14"/>
        <v>0</v>
      </c>
      <c r="G81" s="9"/>
      <c r="H81" s="9">
        <f t="shared" si="15"/>
        <v>0</v>
      </c>
    </row>
    <row r="82" spans="2:8" ht="37.5">
      <c r="B82" s="8" t="s">
        <v>70</v>
      </c>
      <c r="C82" s="9">
        <v>0</v>
      </c>
      <c r="D82" s="9">
        <v>4</v>
      </c>
      <c r="E82" s="9"/>
      <c r="F82" s="9">
        <f t="shared" si="14"/>
        <v>4</v>
      </c>
      <c r="G82" s="9">
        <v>4</v>
      </c>
      <c r="H82" s="9">
        <f t="shared" si="15"/>
        <v>0</v>
      </c>
    </row>
    <row r="83" spans="2:8" ht="24.75">
      <c r="B83" s="7" t="s">
        <v>20</v>
      </c>
      <c r="C83" s="7">
        <f>SUM(C80:C82)</f>
        <v>13</v>
      </c>
      <c r="D83" s="7">
        <f>SUM(D80:D82)</f>
        <v>865</v>
      </c>
      <c r="E83" s="7">
        <f>SUM(E80:E82)</f>
        <v>0</v>
      </c>
      <c r="F83" s="7">
        <f>SUM(F80:F82)</f>
        <v>878</v>
      </c>
      <c r="G83" s="7">
        <f>SUM(G80:G82)</f>
        <v>852</v>
      </c>
      <c r="H83" s="7">
        <f>SUM(H80:H82)</f>
        <v>26</v>
      </c>
    </row>
    <row r="84" spans="2:8" ht="14.25" customHeight="1">
      <c r="B84" s="5" t="s">
        <v>3</v>
      </c>
      <c r="C84" s="6" t="s">
        <v>71</v>
      </c>
      <c r="D84" s="6"/>
      <c r="E84" s="6"/>
      <c r="F84" s="6"/>
      <c r="G84" s="6"/>
      <c r="H84" s="6"/>
    </row>
    <row r="85" spans="2:8" ht="26.25">
      <c r="B85" s="7" t="s">
        <v>5</v>
      </c>
      <c r="C85" s="7" t="s">
        <v>6</v>
      </c>
      <c r="D85" s="7" t="s">
        <v>7</v>
      </c>
      <c r="E85" s="7" t="s">
        <v>8</v>
      </c>
      <c r="F85" s="7" t="s">
        <v>9</v>
      </c>
      <c r="G85" s="7" t="s">
        <v>10</v>
      </c>
      <c r="H85" s="7" t="s">
        <v>11</v>
      </c>
    </row>
    <row r="86" spans="2:8" ht="24.75">
      <c r="B86" s="8" t="s">
        <v>72</v>
      </c>
      <c r="C86" s="9">
        <v>1</v>
      </c>
      <c r="D86" s="9">
        <v>8</v>
      </c>
      <c r="E86" s="9"/>
      <c r="F86" s="9">
        <f aca="true" t="shared" si="16" ref="F86:F87">C86+D86-E86</f>
        <v>9</v>
      </c>
      <c r="G86" s="9">
        <v>4</v>
      </c>
      <c r="H86" s="9">
        <f aca="true" t="shared" si="17" ref="H86:H87">F86-G86</f>
        <v>5</v>
      </c>
    </row>
    <row r="87" spans="2:8" ht="24.75">
      <c r="B87" s="8" t="s">
        <v>73</v>
      </c>
      <c r="C87" s="9">
        <v>1</v>
      </c>
      <c r="D87" s="9">
        <v>4</v>
      </c>
      <c r="E87" s="9"/>
      <c r="F87" s="9">
        <f t="shared" si="16"/>
        <v>5</v>
      </c>
      <c r="G87" s="9">
        <v>4</v>
      </c>
      <c r="H87" s="9">
        <f t="shared" si="17"/>
        <v>1</v>
      </c>
    </row>
    <row r="88" spans="2:8" ht="26.25">
      <c r="B88" s="7" t="s">
        <v>20</v>
      </c>
      <c r="C88" s="7">
        <f>SUM(C86:C87)</f>
        <v>2</v>
      </c>
      <c r="D88" s="7">
        <f>SUM(D86:D87)</f>
        <v>12</v>
      </c>
      <c r="E88" s="7">
        <f>SUM(E86:E87)</f>
        <v>0</v>
      </c>
      <c r="F88" s="7">
        <f>SUM(F86:F87)</f>
        <v>14</v>
      </c>
      <c r="G88" s="7">
        <f>SUM(G86:G87)</f>
        <v>8</v>
      </c>
      <c r="H88" s="7">
        <f>SUM(H86:H87)</f>
        <v>6</v>
      </c>
    </row>
    <row r="89" spans="2:8" ht="14.25">
      <c r="B89" s="5" t="s">
        <v>39</v>
      </c>
      <c r="C89" s="5">
        <f>C88+C83</f>
        <v>15</v>
      </c>
      <c r="D89" s="5">
        <f>D88+D83</f>
        <v>877</v>
      </c>
      <c r="E89" s="5">
        <f>E88+E83</f>
        <v>0</v>
      </c>
      <c r="F89" s="5">
        <f>F88+F83</f>
        <v>892</v>
      </c>
      <c r="G89" s="5">
        <f>G88+G83</f>
        <v>860</v>
      </c>
      <c r="H89" s="5">
        <f>H88+H83</f>
        <v>32</v>
      </c>
    </row>
    <row r="90" spans="2:8" ht="14.25">
      <c r="B90" s="11" t="s">
        <v>74</v>
      </c>
      <c r="C90" s="11">
        <f>C89+C76+C37</f>
        <v>4611</v>
      </c>
      <c r="D90" s="11">
        <f>D89+D76+D37</f>
        <v>14298</v>
      </c>
      <c r="E90" s="11">
        <f>E89+E76+E37</f>
        <v>2</v>
      </c>
      <c r="F90" s="11">
        <f>F89+F76+F37</f>
        <v>18907</v>
      </c>
      <c r="G90" s="11">
        <f>G89+G76+G37</f>
        <v>13197</v>
      </c>
      <c r="H90" s="11">
        <f>H89+H76+H37</f>
        <v>5710</v>
      </c>
    </row>
    <row r="91" ht="0.75" customHeight="1"/>
  </sheetData>
  <sheetProtection selectLockedCells="1" selectUnlockedCells="1"/>
  <mergeCells count="15">
    <mergeCell ref="A1:I1"/>
    <mergeCell ref="C3:H3"/>
    <mergeCell ref="C4:H4"/>
    <mergeCell ref="C15:H15"/>
    <mergeCell ref="C21:H21"/>
    <mergeCell ref="C38:H38"/>
    <mergeCell ref="C39:H39"/>
    <mergeCell ref="C43:H43"/>
    <mergeCell ref="C53:H53"/>
    <mergeCell ref="C59:H59"/>
    <mergeCell ref="C66:H66"/>
    <mergeCell ref="C70:H70"/>
    <mergeCell ref="C77:H77"/>
    <mergeCell ref="C78:H78"/>
    <mergeCell ref="C84:H84"/>
  </mergeCells>
  <printOptions/>
  <pageMargins left="0.3902777777777778" right="0.3902777777777778" top="0.27569444444444446" bottom="0.4423611111111111" header="0.5118055555555555" footer="0.27569444444444446"/>
  <pageSetup fitToHeight="2" fitToWidth="0" horizontalDpi="300" verticalDpi="300" orientation="portrait" paperSize="9"/>
  <headerFooter alignWithMargins="0">
    <oddFooter>&amp;C&amp;"Times New Roman,Regular"&amp;12&amp;P/&amp;N</oddFooter>
  </headerFooter>
  <rowBreaks count="1026" manualBreakCount="1026">
    <brk id="91" max="255" man="1"/>
    <brk id="92" max="255" man="1"/>
    <brk id="93" max="255" man="1"/>
    <brk id="94" max="255" man="1"/>
    <brk id="95" max="255" man="1"/>
    <brk id="96" max="255" man="1"/>
    <brk id="97" max="255" man="1"/>
    <brk id="98" max="255" man="1"/>
    <brk id="99" max="255" man="1"/>
    <brk id="100" max="255" man="1"/>
    <brk id="101" max="255" man="1"/>
    <brk id="102" max="255" man="1"/>
    <brk id="103" max="255" man="1"/>
    <brk id="104" max="255" man="1"/>
    <brk id="105" max="255" man="1"/>
    <brk id="106" max="255" man="1"/>
    <brk id="107" max="255" man="1"/>
    <brk id="108" max="255" man="1"/>
    <brk id="109" max="255" man="1"/>
    <brk id="110" max="255" man="1"/>
    <brk id="111" max="255" man="1"/>
    <brk id="112" max="255" man="1"/>
    <brk id="113" max="255" man="1"/>
    <brk id="114" max="255" man="1"/>
    <brk id="115" max="255" man="1"/>
    <brk id="116" max="255" man="1"/>
    <brk id="117" max="255" man="1"/>
    <brk id="118" max="255" man="1"/>
    <brk id="119" max="255" man="1"/>
    <brk id="120" max="255" man="1"/>
    <brk id="121" max="255" man="1"/>
    <brk id="122" max="255" man="1"/>
    <brk id="123" max="255" man="1"/>
    <brk id="124" max="255" man="1"/>
    <brk id="125" max="255" man="1"/>
    <brk id="126" max="255" man="1"/>
    <brk id="127" max="255" man="1"/>
    <brk id="128" max="255" man="1"/>
    <brk id="129" max="255" man="1"/>
    <brk id="130" max="255" man="1"/>
    <brk id="131" max="255" man="1"/>
    <brk id="132" max="255" man="1"/>
    <brk id="133" max="255" man="1"/>
    <brk id="134" max="255" man="1"/>
    <brk id="135" max="255" man="1"/>
    <brk id="136" max="255" man="1"/>
    <brk id="137" max="255" man="1"/>
    <brk id="138" max="255" man="1"/>
    <brk id="139" max="255" man="1"/>
    <brk id="140" max="255" man="1"/>
    <brk id="141" max="255" man="1"/>
    <brk id="142" max="255" man="1"/>
    <brk id="143" max="255" man="1"/>
    <brk id="144" max="255" man="1"/>
    <brk id="145" max="255" man="1"/>
    <brk id="146" max="255" man="1"/>
    <brk id="147" max="255" man="1"/>
    <brk id="148" max="255" man="1"/>
    <brk id="149" max="255" man="1"/>
    <brk id="150" max="255" man="1"/>
    <brk id="151" max="255" man="1"/>
    <brk id="152" max="255" man="1"/>
    <brk id="153" max="255" man="1"/>
    <brk id="154" max="255" man="1"/>
    <brk id="155" max="255" man="1"/>
    <brk id="156" max="255" man="1"/>
    <brk id="157" max="255" man="1"/>
    <brk id="158" max="255" man="1"/>
    <brk id="159" max="255" man="1"/>
    <brk id="160" max="255" man="1"/>
    <brk id="161" max="255" man="1"/>
    <brk id="162" max="255" man="1"/>
    <brk id="163" max="255" man="1"/>
    <brk id="164" max="255" man="1"/>
    <brk id="165" max="255" man="1"/>
    <brk id="166" max="255" man="1"/>
    <brk id="167" max="255" man="1"/>
    <brk id="168" max="255" man="1"/>
    <brk id="169" max="255" man="1"/>
    <brk id="170" max="255" man="1"/>
    <brk id="171" max="255" man="1"/>
    <brk id="172" max="255" man="1"/>
    <brk id="173" max="255" man="1"/>
    <brk id="174" max="255" man="1"/>
    <brk id="175" max="255" man="1"/>
    <brk id="176" max="255" man="1"/>
    <brk id="177" max="255" man="1"/>
    <brk id="178" max="255" man="1"/>
    <brk id="179" max="255" man="1"/>
    <brk id="180" max="255" man="1"/>
    <brk id="181" max="255" man="1"/>
    <brk id="182" max="255" man="1"/>
    <brk id="183" max="255" man="1"/>
    <brk id="184" max="255" man="1"/>
    <brk id="185" max="255" man="1"/>
    <brk id="186" max="255" man="1"/>
    <brk id="187" max="255" man="1"/>
    <brk id="188" max="255" man="1"/>
    <brk id="189" max="255" man="1"/>
    <brk id="190" max="255" man="1"/>
    <brk id="191" max="255" man="1"/>
    <brk id="192" max="255" man="1"/>
    <brk id="193" max="255" man="1"/>
    <brk id="194" max="255" man="1"/>
    <brk id="195" max="255" man="1"/>
    <brk id="196" max="255" man="1"/>
    <brk id="197" max="255" man="1"/>
    <brk id="198" max="255" man="1"/>
    <brk id="199" max="255" man="1"/>
    <brk id="200" max="255" man="1"/>
    <brk id="201" max="255" man="1"/>
    <brk id="202" max="255" man="1"/>
    <brk id="203" max="255" man="1"/>
    <brk id="204" max="255" man="1"/>
    <brk id="205" max="255" man="1"/>
    <brk id="206" max="255" man="1"/>
    <brk id="207" max="255" man="1"/>
    <brk id="208" max="255" man="1"/>
    <brk id="209" max="255" man="1"/>
    <brk id="210" max="255" man="1"/>
    <brk id="211" max="255" man="1"/>
    <brk id="212" max="255" man="1"/>
    <brk id="213" max="255" man="1"/>
    <brk id="214" max="255" man="1"/>
    <brk id="215" max="255" man="1"/>
    <brk id="216" max="255" man="1"/>
    <brk id="217" max="255" man="1"/>
    <brk id="218" max="255" man="1"/>
    <brk id="219" max="255" man="1"/>
    <brk id="220" max="255" man="1"/>
    <brk id="221" max="255" man="1"/>
    <brk id="222" max="255" man="1"/>
    <brk id="223" max="255" man="1"/>
    <brk id="224" max="255" man="1"/>
    <brk id="225" max="255" man="1"/>
    <brk id="226" max="255" man="1"/>
    <brk id="227" max="255" man="1"/>
    <brk id="228" max="255" man="1"/>
    <brk id="229" max="255" man="1"/>
    <brk id="230" max="255" man="1"/>
    <brk id="231" max="255" man="1"/>
    <brk id="232" max="255" man="1"/>
    <brk id="233" max="255" man="1"/>
    <brk id="234" max="255" man="1"/>
    <brk id="235" max="255" man="1"/>
    <brk id="236" max="255" man="1"/>
    <brk id="237" max="255" man="1"/>
    <brk id="238" max="255" man="1"/>
    <brk id="239" max="255" man="1"/>
    <brk id="240" max="255" man="1"/>
    <brk id="241" max="255" man="1"/>
    <brk id="242" max="255" man="1"/>
    <brk id="243" max="255" man="1"/>
    <brk id="244" max="255" man="1"/>
    <brk id="245" max="255" man="1"/>
    <brk id="246" max="255" man="1"/>
    <brk id="247" max="255" man="1"/>
    <brk id="248" max="255" man="1"/>
    <brk id="249" max="255" man="1"/>
    <brk id="250" max="255" man="1"/>
    <brk id="251" max="255" man="1"/>
    <brk id="252" max="255" man="1"/>
    <brk id="253" max="255" man="1"/>
    <brk id="254" max="255" man="1"/>
    <brk id="255" max="255" man="1"/>
    <brk id="256" max="255" man="1"/>
    <brk id="257" max="255" man="1"/>
    <brk id="258" max="255" man="1"/>
    <brk id="259" max="255" man="1"/>
    <brk id="260" max="255" man="1"/>
    <brk id="261" max="255" man="1"/>
    <brk id="262" max="255" man="1"/>
    <brk id="263" max="255" man="1"/>
    <brk id="264" max="255" man="1"/>
    <brk id="265" max="255" man="1"/>
    <brk id="266" max="255" man="1"/>
    <brk id="267" max="255" man="1"/>
    <brk id="268" max="255" man="1"/>
    <brk id="269" max="255" man="1"/>
    <brk id="270" max="255" man="1"/>
    <brk id="271" max="255" man="1"/>
    <brk id="272" max="255" man="1"/>
    <brk id="273" max="255" man="1"/>
    <brk id="274" max="255" man="1"/>
    <brk id="275" max="255" man="1"/>
    <brk id="276" max="255" man="1"/>
    <brk id="277" max="255" man="1"/>
    <brk id="278" max="255" man="1"/>
    <brk id="279" max="255" man="1"/>
    <brk id="280" max="255" man="1"/>
    <brk id="281" max="255" man="1"/>
    <brk id="282" max="255" man="1"/>
    <brk id="283" max="255" man="1"/>
    <brk id="284" max="255" man="1"/>
    <brk id="285" max="255" man="1"/>
    <brk id="286" max="255" man="1"/>
    <brk id="287" max="255" man="1"/>
    <brk id="288" max="255" man="1"/>
    <brk id="289" max="255" man="1"/>
    <brk id="290" max="255" man="1"/>
    <brk id="291" max="255" man="1"/>
    <brk id="292" max="255" man="1"/>
    <brk id="293" max="255" man="1"/>
    <brk id="294" max="255" man="1"/>
    <brk id="295" max="255" man="1"/>
    <brk id="296" max="255" man="1"/>
    <brk id="297" max="255" man="1"/>
    <brk id="298" max="255" man="1"/>
    <brk id="299" max="255" man="1"/>
    <brk id="300" max="255" man="1"/>
    <brk id="301" max="255" man="1"/>
    <brk id="302" max="255" man="1"/>
    <brk id="303" max="255" man="1"/>
    <brk id="304" max="255" man="1"/>
    <brk id="305" max="255" man="1"/>
    <brk id="306" max="255" man="1"/>
    <brk id="307" max="255" man="1"/>
    <brk id="308" max="255" man="1"/>
    <brk id="309" max="255" man="1"/>
    <brk id="310" max="255" man="1"/>
    <brk id="311" max="255" man="1"/>
    <brk id="312" max="255" man="1"/>
    <brk id="313" max="255" man="1"/>
    <brk id="314" max="255" man="1"/>
    <brk id="315" max="255" man="1"/>
    <brk id="316" max="255" man="1"/>
    <brk id="317" max="255" man="1"/>
    <brk id="318" max="255" man="1"/>
    <brk id="319" max="255" man="1"/>
    <brk id="320" max="255" man="1"/>
    <brk id="321" max="255" man="1"/>
    <brk id="322" max="255" man="1"/>
    <brk id="323" max="255" man="1"/>
    <brk id="324" max="255" man="1"/>
    <brk id="325" max="255" man="1"/>
    <brk id="326" max="255" man="1"/>
    <brk id="327" max="255" man="1"/>
    <brk id="328" max="255" man="1"/>
    <brk id="329" max="255" man="1"/>
    <brk id="330" max="255" man="1"/>
    <brk id="331" max="255" man="1"/>
    <brk id="332" max="255" man="1"/>
    <brk id="333" max="255" man="1"/>
    <brk id="334" max="255" man="1"/>
    <brk id="335" max="255" man="1"/>
    <brk id="336" max="255" man="1"/>
    <brk id="337" max="255" man="1"/>
    <brk id="338" max="255" man="1"/>
    <brk id="339" max="255" man="1"/>
    <brk id="340" max="255" man="1"/>
    <brk id="341" max="255" man="1"/>
    <brk id="342" max="255" man="1"/>
    <brk id="343" max="255" man="1"/>
    <brk id="344" max="255" man="1"/>
    <brk id="345" max="255" man="1"/>
    <brk id="346" max="255" man="1"/>
    <brk id="347" max="255" man="1"/>
    <brk id="348" max="255" man="1"/>
    <brk id="349" max="255" man="1"/>
    <brk id="350" max="255" man="1"/>
    <brk id="351" max="255" man="1"/>
    <brk id="352" max="255" man="1"/>
    <brk id="353" max="255" man="1"/>
    <brk id="354" max="255" man="1"/>
    <brk id="355" max="255" man="1"/>
    <brk id="356" max="255" man="1"/>
    <brk id="357" max="255" man="1"/>
    <brk id="358" max="255" man="1"/>
    <brk id="359" max="255" man="1"/>
    <brk id="360" max="255" man="1"/>
    <brk id="361" max="255" man="1"/>
    <brk id="362" max="255" man="1"/>
    <brk id="363" max="255" man="1"/>
    <brk id="364" max="255" man="1"/>
    <brk id="365" max="255" man="1"/>
    <brk id="366" max="255" man="1"/>
    <brk id="367" max="255" man="1"/>
    <brk id="368" max="255" man="1"/>
    <brk id="369" max="255" man="1"/>
    <brk id="370" max="255" man="1"/>
    <brk id="371" max="255" man="1"/>
    <brk id="372" max="255" man="1"/>
    <brk id="373" max="255" man="1"/>
    <brk id="374" max="255" man="1"/>
    <brk id="375" max="255" man="1"/>
    <brk id="376" max="255" man="1"/>
    <brk id="377" max="255" man="1"/>
    <brk id="378" max="255" man="1"/>
    <brk id="379" max="255" man="1"/>
    <brk id="380" max="255" man="1"/>
    <brk id="381" max="255" man="1"/>
    <brk id="382" max="255" man="1"/>
    <brk id="383" max="255" man="1"/>
    <brk id="384" max="255" man="1"/>
    <brk id="385" max="255" man="1"/>
    <brk id="386" max="255" man="1"/>
    <brk id="387" max="255" man="1"/>
    <brk id="388" max="255" man="1"/>
    <brk id="389" max="255" man="1"/>
    <brk id="390" max="255" man="1"/>
    <brk id="391" max="255" man="1"/>
    <brk id="392" max="255" man="1"/>
    <brk id="393" max="255" man="1"/>
    <brk id="394" max="255" man="1"/>
    <brk id="395" max="255" man="1"/>
    <brk id="396" max="255" man="1"/>
    <brk id="397" max="255" man="1"/>
    <brk id="398" max="255" man="1"/>
    <brk id="399" max="255" man="1"/>
    <brk id="400" max="255" man="1"/>
    <brk id="401" max="255" man="1"/>
    <brk id="402" max="255" man="1"/>
    <brk id="403" max="255" man="1"/>
    <brk id="404" max="255" man="1"/>
    <brk id="405" max="255" man="1"/>
    <brk id="406" max="255" man="1"/>
    <brk id="407" max="255" man="1"/>
    <brk id="408" max="255" man="1"/>
    <brk id="409" max="255" man="1"/>
    <brk id="410" max="255" man="1"/>
    <brk id="411" max="255" man="1"/>
    <brk id="412" max="255" man="1"/>
    <brk id="413" max="255" man="1"/>
    <brk id="414" max="255" man="1"/>
    <brk id="415" max="255" man="1"/>
    <brk id="416" max="255" man="1"/>
    <brk id="417" max="255" man="1"/>
    <brk id="418" max="255" man="1"/>
    <brk id="419" max="255" man="1"/>
    <brk id="420" max="255" man="1"/>
    <brk id="421" max="255" man="1"/>
    <brk id="422" max="255" man="1"/>
    <brk id="423" max="255" man="1"/>
    <brk id="424" max="255" man="1"/>
    <brk id="425" max="255" man="1"/>
    <brk id="426" max="255" man="1"/>
    <brk id="427" max="255" man="1"/>
    <brk id="428" max="255" man="1"/>
    <brk id="429" max="255" man="1"/>
    <brk id="430" max="255" man="1"/>
    <brk id="431" max="255" man="1"/>
    <brk id="432" max="255" man="1"/>
    <brk id="433" max="255" man="1"/>
    <brk id="434" max="255" man="1"/>
    <brk id="435" max="255" man="1"/>
    <brk id="436" max="255" man="1"/>
    <brk id="437" max="255" man="1"/>
    <brk id="438" max="255" man="1"/>
    <brk id="439" max="255" man="1"/>
    <brk id="440" max="255" man="1"/>
    <brk id="441" max="255" man="1"/>
    <brk id="442" max="255" man="1"/>
    <brk id="443" max="255" man="1"/>
    <brk id="444" max="255" man="1"/>
    <brk id="445" max="255" man="1"/>
    <brk id="446" max="255" man="1"/>
    <brk id="447" max="255" man="1"/>
    <brk id="448" max="255" man="1"/>
    <brk id="449" max="255" man="1"/>
    <brk id="450" max="255" man="1"/>
    <brk id="451" max="255" man="1"/>
    <brk id="452" max="255" man="1"/>
    <brk id="453" max="255" man="1"/>
    <brk id="454" max="255" man="1"/>
    <brk id="455" max="255" man="1"/>
    <brk id="456" max="255" man="1"/>
    <brk id="457" max="255" man="1"/>
    <brk id="458" max="255" man="1"/>
    <brk id="459" max="255" man="1"/>
    <brk id="460" max="255" man="1"/>
    <brk id="461" max="255" man="1"/>
    <brk id="462" max="255" man="1"/>
    <brk id="463" max="255" man="1"/>
    <brk id="464" max="255" man="1"/>
    <brk id="465" max="255" man="1"/>
    <brk id="466" max="255" man="1"/>
    <brk id="467" max="255" man="1"/>
    <brk id="468" max="255" man="1"/>
    <brk id="469" max="255" man="1"/>
    <brk id="470" max="255" man="1"/>
    <brk id="471" max="255" man="1"/>
    <brk id="472" max="255" man="1"/>
    <brk id="473" max="255" man="1"/>
    <brk id="474" max="255" man="1"/>
    <brk id="475" max="255" man="1"/>
    <brk id="476" max="255" man="1"/>
    <brk id="477" max="255" man="1"/>
    <brk id="478" max="255" man="1"/>
    <brk id="479" max="255" man="1"/>
    <brk id="480" max="255" man="1"/>
    <brk id="481" max="255" man="1"/>
    <brk id="482" max="255" man="1"/>
    <brk id="483" max="255" man="1"/>
    <brk id="484" max="255" man="1"/>
    <brk id="485" max="255" man="1"/>
    <brk id="486" max="255" man="1"/>
    <brk id="487" max="255" man="1"/>
    <brk id="488" max="255" man="1"/>
    <brk id="489" max="255" man="1"/>
    <brk id="490" max="255" man="1"/>
    <brk id="491" max="255" man="1"/>
    <brk id="492" max="255" man="1"/>
    <brk id="493" max="255" man="1"/>
    <brk id="494" max="255" man="1"/>
    <brk id="495" max="255" man="1"/>
    <brk id="496" max="255" man="1"/>
    <brk id="497" max="255" man="1"/>
    <brk id="498" max="255" man="1"/>
    <brk id="499" max="255" man="1"/>
    <brk id="500" max="255" man="1"/>
    <brk id="501" max="255" man="1"/>
    <brk id="502" max="255" man="1"/>
    <brk id="503" max="255" man="1"/>
    <brk id="504" max="255" man="1"/>
    <brk id="505" max="255" man="1"/>
    <brk id="506" max="255" man="1"/>
    <brk id="507" max="255" man="1"/>
    <brk id="508" max="255" man="1"/>
    <brk id="509" max="255" man="1"/>
    <brk id="510" max="255" man="1"/>
    <brk id="511" max="255" man="1"/>
    <brk id="512" max="255" man="1"/>
    <brk id="513" max="255" man="1"/>
    <brk id="514" max="255" man="1"/>
    <brk id="515" max="255" man="1"/>
    <brk id="516" max="255" man="1"/>
    <brk id="517" max="255" man="1"/>
    <brk id="518" max="255" man="1"/>
    <brk id="519" max="255" man="1"/>
    <brk id="520" max="255" man="1"/>
    <brk id="521" max="255" man="1"/>
    <brk id="522" max="255" man="1"/>
    <brk id="523" max="255" man="1"/>
    <brk id="524" max="255" man="1"/>
    <brk id="525" max="255" man="1"/>
    <brk id="526" max="255" man="1"/>
    <brk id="527" max="255" man="1"/>
    <brk id="528" max="255" man="1"/>
    <brk id="529" max="255" man="1"/>
    <brk id="530" max="255" man="1"/>
    <brk id="531" max="255" man="1"/>
    <brk id="532" max="255" man="1"/>
    <brk id="533" max="255" man="1"/>
    <brk id="534" max="255" man="1"/>
    <brk id="535" max="255" man="1"/>
    <brk id="536" max="255" man="1"/>
    <brk id="537" max="255" man="1"/>
    <brk id="538" max="255" man="1"/>
    <brk id="539" max="255" man="1"/>
    <brk id="540" max="255" man="1"/>
    <brk id="541" max="255" man="1"/>
    <brk id="542" max="255" man="1"/>
    <brk id="543" max="255" man="1"/>
    <brk id="544" max="255" man="1"/>
    <brk id="545" max="255" man="1"/>
    <brk id="546" max="255" man="1"/>
    <brk id="547" max="255" man="1"/>
    <brk id="548" max="255" man="1"/>
    <brk id="549" max="255" man="1"/>
    <brk id="550" max="255" man="1"/>
    <brk id="551" max="255" man="1"/>
    <brk id="552" max="255" man="1"/>
    <brk id="553" max="255" man="1"/>
    <brk id="554" max="255" man="1"/>
    <brk id="555" max="255" man="1"/>
    <brk id="556" max="255" man="1"/>
    <brk id="557" max="255" man="1"/>
    <brk id="558" max="255" man="1"/>
    <brk id="559" max="255" man="1"/>
    <brk id="560" max="255" man="1"/>
    <brk id="561" max="255" man="1"/>
    <brk id="562" max="255" man="1"/>
    <brk id="563" max="255" man="1"/>
    <brk id="564" max="255" man="1"/>
    <brk id="565" max="255" man="1"/>
    <brk id="566" max="255" man="1"/>
    <brk id="567" max="255" man="1"/>
    <brk id="568" max="255" man="1"/>
    <brk id="569" max="255" man="1"/>
    <brk id="570" max="255" man="1"/>
    <brk id="571" max="255" man="1"/>
    <brk id="572" max="255" man="1"/>
    <brk id="573" max="255" man="1"/>
    <brk id="574" max="255" man="1"/>
    <brk id="575" max="255" man="1"/>
    <brk id="576" max="255" man="1"/>
    <brk id="577" max="255" man="1"/>
    <brk id="578" max="255" man="1"/>
    <brk id="579" max="255" man="1"/>
    <brk id="580" max="255" man="1"/>
    <brk id="581" max="255" man="1"/>
    <brk id="582" max="255" man="1"/>
    <brk id="583" max="255" man="1"/>
    <brk id="584" max="255" man="1"/>
    <brk id="585" max="255" man="1"/>
    <brk id="586" max="255" man="1"/>
    <brk id="587" max="255" man="1"/>
    <brk id="588" max="255" man="1"/>
    <brk id="589" max="255" man="1"/>
    <brk id="590" max="255" man="1"/>
    <brk id="591" max="255" man="1"/>
    <brk id="592" max="255" man="1"/>
    <brk id="593" max="255" man="1"/>
    <brk id="594" max="255" man="1"/>
    <brk id="595" max="255" man="1"/>
    <brk id="596" max="255" man="1"/>
    <brk id="597" max="255" man="1"/>
    <brk id="598" max="255" man="1"/>
    <brk id="599" max="255" man="1"/>
    <brk id="600" max="255" man="1"/>
    <brk id="601" max="255" man="1"/>
    <brk id="602" max="255" man="1"/>
    <brk id="603" max="255" man="1"/>
    <brk id="604" max="255" man="1"/>
    <brk id="605" max="255" man="1"/>
    <brk id="606" max="255" man="1"/>
    <brk id="607" max="255" man="1"/>
    <brk id="608" max="255" man="1"/>
    <brk id="609" max="255" man="1"/>
    <brk id="610" max="255" man="1"/>
    <brk id="611" max="255" man="1"/>
    <brk id="612" max="255" man="1"/>
    <brk id="613" max="255" man="1"/>
    <brk id="614" max="255" man="1"/>
    <brk id="615" max="255" man="1"/>
    <brk id="616" max="255" man="1"/>
    <brk id="617" max="255" man="1"/>
    <brk id="618" max="255" man="1"/>
    <brk id="619" max="255" man="1"/>
    <brk id="620" max="255" man="1"/>
    <brk id="621" max="255" man="1"/>
    <brk id="622" max="255" man="1"/>
    <brk id="623" max="255" man="1"/>
    <brk id="624" max="255" man="1"/>
    <brk id="625" max="255" man="1"/>
    <brk id="626" max="255" man="1"/>
    <brk id="627" max="255" man="1"/>
    <brk id="628" max="255" man="1"/>
    <brk id="629" max="255" man="1"/>
    <brk id="630" max="255" man="1"/>
    <brk id="631" max="255" man="1"/>
    <brk id="632" max="255" man="1"/>
    <brk id="633" max="255" man="1"/>
    <brk id="634" max="255" man="1"/>
    <brk id="635" max="255" man="1"/>
    <brk id="636" max="255" man="1"/>
    <brk id="637" max="255" man="1"/>
    <brk id="638" max="255" man="1"/>
    <brk id="639" max="255" man="1"/>
    <brk id="640" max="255" man="1"/>
    <brk id="641" max="255" man="1"/>
    <brk id="642" max="255" man="1"/>
    <brk id="643" max="255" man="1"/>
    <brk id="644" max="255" man="1"/>
    <brk id="645" max="255" man="1"/>
    <brk id="646" max="255" man="1"/>
    <brk id="647" max="255" man="1"/>
    <brk id="648" max="255" man="1"/>
    <brk id="649" max="255" man="1"/>
    <brk id="650" max="255" man="1"/>
    <brk id="651" max="255" man="1"/>
    <brk id="652" max="255" man="1"/>
    <brk id="653" max="255" man="1"/>
    <brk id="654" max="255" man="1"/>
    <brk id="655" max="255" man="1"/>
    <brk id="656" max="255" man="1"/>
    <brk id="657" max="255" man="1"/>
    <brk id="658" max="255" man="1"/>
    <brk id="659" max="255" man="1"/>
    <brk id="660" max="255" man="1"/>
    <brk id="661" max="255" man="1"/>
    <brk id="662" max="255" man="1"/>
    <brk id="663" max="255" man="1"/>
    <brk id="664" max="255" man="1"/>
    <brk id="665" max="255" man="1"/>
    <brk id="666" max="255" man="1"/>
    <brk id="667" max="255" man="1"/>
    <brk id="668" max="255" man="1"/>
    <brk id="669" max="255" man="1"/>
    <brk id="670" max="255" man="1"/>
    <brk id="671" max="255" man="1"/>
    <brk id="672" max="255" man="1"/>
    <brk id="673" max="255" man="1"/>
    <brk id="674" max="255" man="1"/>
    <brk id="675" max="255" man="1"/>
    <brk id="676" max="255" man="1"/>
    <brk id="677" max="255" man="1"/>
    <brk id="678" max="255" man="1"/>
    <brk id="679" max="255" man="1"/>
    <brk id="680" max="255" man="1"/>
    <brk id="681" max="255" man="1"/>
    <brk id="682" max="255" man="1"/>
    <brk id="683" max="255" man="1"/>
    <brk id="684" max="255" man="1"/>
    <brk id="685" max="255" man="1"/>
    <brk id="686" max="255" man="1"/>
    <brk id="687" max="255" man="1"/>
    <brk id="688" max="255" man="1"/>
    <brk id="689" max="255" man="1"/>
    <brk id="690" max="255" man="1"/>
    <brk id="691" max="255" man="1"/>
    <brk id="692" max="255" man="1"/>
    <brk id="693" max="255" man="1"/>
    <brk id="694" max="255" man="1"/>
    <brk id="695" max="255" man="1"/>
    <brk id="696" max="255" man="1"/>
    <brk id="697" max="255" man="1"/>
    <brk id="698" max="255" man="1"/>
    <brk id="699" max="255" man="1"/>
    <brk id="700" max="255" man="1"/>
    <brk id="701" max="255" man="1"/>
    <brk id="702" max="255" man="1"/>
    <brk id="703" max="255" man="1"/>
    <brk id="704" max="255" man="1"/>
    <brk id="705" max="255" man="1"/>
    <brk id="706" max="255" man="1"/>
    <brk id="707" max="255" man="1"/>
    <brk id="708" max="255" man="1"/>
    <brk id="709" max="255" man="1"/>
    <brk id="710" max="255" man="1"/>
    <brk id="711" max="255" man="1"/>
    <brk id="712" max="255" man="1"/>
    <brk id="713" max="255" man="1"/>
    <brk id="714" max="255" man="1"/>
    <brk id="715" max="255" man="1"/>
    <brk id="716" max="255" man="1"/>
    <brk id="717" max="255" man="1"/>
    <brk id="718" max="255" man="1"/>
    <brk id="719" max="255" man="1"/>
    <brk id="720" max="255" man="1"/>
    <brk id="721" max="255" man="1"/>
    <brk id="722" max="255" man="1"/>
    <brk id="723" max="255" man="1"/>
    <brk id="724" max="255" man="1"/>
    <brk id="725" max="255" man="1"/>
    <brk id="726" max="255" man="1"/>
    <brk id="727" max="255" man="1"/>
    <brk id="728" max="255" man="1"/>
    <brk id="729" max="255" man="1"/>
    <brk id="730" max="255" man="1"/>
    <brk id="731" max="255" man="1"/>
    <brk id="732" max="255" man="1"/>
    <brk id="733" max="255" man="1"/>
    <brk id="734" max="255" man="1"/>
    <brk id="735" max="255" man="1"/>
    <brk id="736" max="255" man="1"/>
    <brk id="737" max="255" man="1"/>
    <brk id="738" max="255" man="1"/>
    <brk id="739" max="255" man="1"/>
    <brk id="740" max="255" man="1"/>
    <brk id="741" max="255" man="1"/>
    <brk id="742" max="255" man="1"/>
    <brk id="743" max="255" man="1"/>
    <brk id="744" max="255" man="1"/>
    <brk id="745" max="255" man="1"/>
    <brk id="746" max="255" man="1"/>
    <brk id="747" max="255" man="1"/>
    <brk id="748" max="255" man="1"/>
    <brk id="749" max="255" man="1"/>
    <brk id="750" max="255" man="1"/>
    <brk id="751" max="255" man="1"/>
    <brk id="752" max="255" man="1"/>
    <brk id="753" max="255" man="1"/>
    <brk id="754" max="255" man="1"/>
    <brk id="755" max="255" man="1"/>
    <brk id="756" max="255" man="1"/>
    <brk id="757" max="255" man="1"/>
    <brk id="758" max="255" man="1"/>
    <brk id="759" max="255" man="1"/>
    <brk id="760" max="255" man="1"/>
    <brk id="761" max="255" man="1"/>
    <brk id="762" max="255" man="1"/>
    <brk id="763" max="255" man="1"/>
    <brk id="764" max="255" man="1"/>
    <brk id="765" max="255" man="1"/>
    <brk id="766" max="255" man="1"/>
    <brk id="767" max="255" man="1"/>
    <brk id="768" max="255" man="1"/>
    <brk id="769" max="255" man="1"/>
    <brk id="770" max="255" man="1"/>
    <brk id="771" max="255" man="1"/>
    <brk id="772" max="255" man="1"/>
    <brk id="773" max="255" man="1"/>
    <brk id="774" max="255" man="1"/>
    <brk id="775" max="255" man="1"/>
    <brk id="776" max="255" man="1"/>
    <brk id="777" max="255" man="1"/>
    <brk id="778" max="255" man="1"/>
    <brk id="779" max="255" man="1"/>
    <brk id="780" max="255" man="1"/>
    <brk id="781" max="255" man="1"/>
    <brk id="782" max="255" man="1"/>
    <brk id="783" max="255" man="1"/>
    <brk id="784" max="255" man="1"/>
    <brk id="785" max="255" man="1"/>
    <brk id="786" max="255" man="1"/>
    <brk id="787" max="255" man="1"/>
    <brk id="788" max="255" man="1"/>
    <brk id="789" max="255" man="1"/>
    <brk id="790" max="255" man="1"/>
    <brk id="791" max="255" man="1"/>
    <brk id="792" max="255" man="1"/>
    <brk id="793" max="255" man="1"/>
    <brk id="794" max="255" man="1"/>
    <brk id="795" max="255" man="1"/>
    <brk id="796" max="255" man="1"/>
    <brk id="797" max="255" man="1"/>
    <brk id="798" max="255" man="1"/>
    <brk id="799" max="255" man="1"/>
    <brk id="800" max="255" man="1"/>
    <brk id="801" max="255" man="1"/>
    <brk id="802" max="255" man="1"/>
    <brk id="803" max="255" man="1"/>
    <brk id="804" max="255" man="1"/>
    <brk id="805" max="255" man="1"/>
    <brk id="806" max="255" man="1"/>
    <brk id="807" max="255" man="1"/>
    <brk id="808" max="255" man="1"/>
    <brk id="809" max="255" man="1"/>
    <brk id="810" max="255" man="1"/>
    <brk id="811" max="255" man="1"/>
    <brk id="812" max="255" man="1"/>
    <brk id="813" max="255" man="1"/>
    <brk id="814" max="255" man="1"/>
    <brk id="815" max="255" man="1"/>
    <brk id="816" max="255" man="1"/>
    <brk id="817" max="255" man="1"/>
    <brk id="818" max="255" man="1"/>
    <brk id="819" max="255" man="1"/>
    <brk id="820" max="255" man="1"/>
    <brk id="821" max="255" man="1"/>
    <brk id="822" max="255" man="1"/>
    <brk id="823" max="255" man="1"/>
    <brk id="824" max="255" man="1"/>
    <brk id="825" max="255" man="1"/>
    <brk id="826" max="255" man="1"/>
    <brk id="827" max="255" man="1"/>
    <brk id="828" max="255" man="1"/>
    <brk id="829" max="255" man="1"/>
    <brk id="830" max="255" man="1"/>
    <brk id="831" max="255" man="1"/>
    <brk id="832" max="255" man="1"/>
    <brk id="833" max="255" man="1"/>
    <brk id="834" max="255" man="1"/>
    <brk id="835" max="255" man="1"/>
    <brk id="836" max="255" man="1"/>
    <brk id="837" max="255" man="1"/>
    <brk id="838" max="255" man="1"/>
    <brk id="839" max="255" man="1"/>
    <brk id="840" max="255" man="1"/>
    <brk id="841" max="255" man="1"/>
    <brk id="842" max="255" man="1"/>
    <brk id="843" max="255" man="1"/>
    <brk id="844" max="255" man="1"/>
    <brk id="845" max="255" man="1"/>
    <brk id="846" max="255" man="1"/>
    <brk id="847" max="255" man="1"/>
    <brk id="848" max="255" man="1"/>
    <brk id="849" max="255" man="1"/>
    <brk id="850" max="255" man="1"/>
    <brk id="851" max="255" man="1"/>
    <brk id="852" max="255" man="1"/>
    <brk id="853" max="255" man="1"/>
    <brk id="854" max="255" man="1"/>
    <brk id="855" max="255" man="1"/>
    <brk id="856" max="255" man="1"/>
    <brk id="857" max="255" man="1"/>
    <brk id="858" max="255" man="1"/>
    <brk id="859" max="255" man="1"/>
    <brk id="860" max="255" man="1"/>
    <brk id="861" max="255" man="1"/>
    <brk id="862" max="255" man="1"/>
    <brk id="863" max="255" man="1"/>
    <brk id="864" max="255" man="1"/>
    <brk id="865" max="255" man="1"/>
    <brk id="866" max="255" man="1"/>
    <brk id="867" max="255" man="1"/>
    <brk id="868" max="255" man="1"/>
    <brk id="869" max="255" man="1"/>
    <brk id="870" max="255" man="1"/>
    <brk id="871" max="255" man="1"/>
    <brk id="872" max="255" man="1"/>
    <brk id="873" max="255" man="1"/>
    <brk id="874" max="255" man="1"/>
    <brk id="875" max="255" man="1"/>
    <brk id="876" max="255" man="1"/>
    <brk id="877" max="255" man="1"/>
    <brk id="878" max="255" man="1"/>
    <brk id="879" max="255" man="1"/>
    <brk id="880" max="255" man="1"/>
    <brk id="881" max="255" man="1"/>
    <brk id="882" max="255" man="1"/>
    <brk id="883" max="255" man="1"/>
    <brk id="884" max="255" man="1"/>
    <brk id="885" max="255" man="1"/>
    <brk id="886" max="255" man="1"/>
    <brk id="887" max="255" man="1"/>
    <brk id="888" max="255" man="1"/>
    <brk id="889" max="255" man="1"/>
    <brk id="890" max="255" man="1"/>
    <brk id="891" max="255" man="1"/>
    <brk id="892" max="255" man="1"/>
    <brk id="893" max="255" man="1"/>
    <brk id="894" max="255" man="1"/>
    <brk id="895" max="255" man="1"/>
    <brk id="896" max="255" man="1"/>
    <brk id="897" max="255" man="1"/>
    <brk id="898" max="255" man="1"/>
    <brk id="899" max="255" man="1"/>
    <brk id="900" max="255" man="1"/>
    <brk id="901" max="255" man="1"/>
    <brk id="902" max="255" man="1"/>
    <brk id="903" max="255" man="1"/>
    <brk id="904" max="255" man="1"/>
    <brk id="905" max="255" man="1"/>
    <brk id="906" max="255" man="1"/>
    <brk id="907" max="255" man="1"/>
    <brk id="908" max="255" man="1"/>
    <brk id="909" max="255" man="1"/>
    <brk id="910" max="255" man="1"/>
    <brk id="911" max="255" man="1"/>
    <brk id="912" max="255" man="1"/>
    <brk id="913" max="255" man="1"/>
    <brk id="914" max="255" man="1"/>
    <brk id="915" max="255" man="1"/>
    <brk id="916" max="255" man="1"/>
    <brk id="917" max="255" man="1"/>
    <brk id="918" max="255" man="1"/>
    <brk id="919" max="255" man="1"/>
    <brk id="920" max="255" man="1"/>
    <brk id="921" max="255" man="1"/>
    <brk id="922" max="255" man="1"/>
    <brk id="923" max="255" man="1"/>
    <brk id="924" max="255" man="1"/>
    <brk id="925" max="255" man="1"/>
    <brk id="926" max="255" man="1"/>
    <brk id="927" max="255" man="1"/>
    <brk id="928" max="255" man="1"/>
    <brk id="929" max="255" man="1"/>
    <brk id="930" max="255" man="1"/>
    <brk id="931" max="255" man="1"/>
    <brk id="932" max="255" man="1"/>
    <brk id="933" max="255" man="1"/>
    <brk id="934" max="255" man="1"/>
    <brk id="935" max="255" man="1"/>
    <brk id="936" max="255" man="1"/>
    <brk id="937" max="255" man="1"/>
    <brk id="938" max="255" man="1"/>
    <brk id="939" max="255" man="1"/>
    <brk id="940" max="255" man="1"/>
    <brk id="941" max="255" man="1"/>
    <brk id="942" max="255" man="1"/>
    <brk id="943" max="255" man="1"/>
    <brk id="944" max="255" man="1"/>
    <brk id="945" max="255" man="1"/>
    <brk id="946" max="255" man="1"/>
    <brk id="947" max="255" man="1"/>
    <brk id="948" max="255" man="1"/>
    <brk id="949" max="255" man="1"/>
    <brk id="950" max="255" man="1"/>
    <brk id="951" max="255" man="1"/>
    <brk id="952" max="255" man="1"/>
    <brk id="953" max="255" man="1"/>
    <brk id="954" max="255" man="1"/>
    <brk id="955" max="255" man="1"/>
    <brk id="956" max="255" man="1"/>
    <brk id="957" max="255" man="1"/>
    <brk id="958" max="255" man="1"/>
    <brk id="959" max="255" man="1"/>
    <brk id="960" max="255" man="1"/>
    <brk id="961" max="255" man="1"/>
    <brk id="962" max="255" man="1"/>
    <brk id="963" max="255" man="1"/>
    <brk id="964" max="255" man="1"/>
    <brk id="965" max="255" man="1"/>
    <brk id="966" max="255" man="1"/>
    <brk id="967" max="255" man="1"/>
    <brk id="968" max="255" man="1"/>
    <brk id="969" max="255" man="1"/>
    <brk id="970" max="255" man="1"/>
    <brk id="971" max="255" man="1"/>
    <brk id="972" max="255" man="1"/>
    <brk id="973" max="255" man="1"/>
    <brk id="974" max="255" man="1"/>
    <brk id="975" max="255" man="1"/>
    <brk id="976" max="255" man="1"/>
    <brk id="977" max="255" man="1"/>
    <brk id="978" max="255" man="1"/>
    <brk id="979" max="255" man="1"/>
    <brk id="980" max="255" man="1"/>
    <brk id="981" max="255" man="1"/>
    <brk id="982" max="255" man="1"/>
    <brk id="983" max="255" man="1"/>
    <brk id="984" max="255" man="1"/>
    <brk id="985" max="255" man="1"/>
    <brk id="986" max="255" man="1"/>
    <brk id="987" max="255" man="1"/>
    <brk id="988" max="255" man="1"/>
    <brk id="989" max="255" man="1"/>
    <brk id="990" max="255" man="1"/>
    <brk id="991" max="255" man="1"/>
    <brk id="992" max="255" man="1"/>
    <brk id="993" max="255" man="1"/>
    <brk id="994" max="255" man="1"/>
    <brk id="995" max="255" man="1"/>
    <brk id="996" max="255" man="1"/>
    <brk id="997" max="255" man="1"/>
    <brk id="998" max="255" man="1"/>
    <brk id="999" max="255" man="1"/>
    <brk id="1000" max="255" man="1"/>
    <brk id="1001" max="255" man="1"/>
    <brk id="1002" max="255" man="1"/>
    <brk id="1003" max="255" man="1"/>
    <brk id="1004" max="255" man="1"/>
    <brk id="1005" max="255" man="1"/>
    <brk id="1006" max="255" man="1"/>
    <brk id="1007" max="255" man="1"/>
    <brk id="1008" max="255" man="1"/>
    <brk id="1009" max="255" man="1"/>
    <brk id="1010" max="255" man="1"/>
    <brk id="1011" max="255" man="1"/>
    <brk id="1012" max="255" man="1"/>
    <brk id="1013" max="255" man="1"/>
    <brk id="1014" max="255" man="1"/>
    <brk id="1015" max="255" man="1"/>
    <brk id="1016" max="255" man="1"/>
    <brk id="1017" max="255" man="1"/>
    <brk id="1018" max="255" man="1"/>
    <brk id="1019" max="255" man="1"/>
    <brk id="1020" max="255" man="1"/>
    <brk id="1021" max="255" man="1"/>
    <brk id="1022" max="255" man="1"/>
    <brk id="1023" max="255" man="1"/>
    <brk id="1024" max="255" man="1"/>
    <brk id="1025" max="255" man="1"/>
    <brk id="1026" max="255" man="1"/>
    <brk id="1027" max="255" man="1"/>
    <brk id="1028" max="255" man="1"/>
    <brk id="1029" max="255" man="1"/>
    <brk id="1030" max="255" man="1"/>
    <brk id="1031" max="255" man="1"/>
    <brk id="1032" max="255" man="1"/>
    <brk id="1033" max="255" man="1"/>
    <brk id="1034" max="255" man="1"/>
    <brk id="1035" max="255" man="1"/>
    <brk id="1036" max="255" man="1"/>
    <brk id="1037" max="255" man="1"/>
    <brk id="1038" max="255" man="1"/>
    <brk id="1039" max="255" man="1"/>
    <brk id="1040" max="255" man="1"/>
    <brk id="1041" max="255" man="1"/>
    <brk id="1042" max="255" man="1"/>
    <brk id="1043" max="255" man="1"/>
    <brk id="1044" max="255" man="1"/>
    <brk id="1045" max="255" man="1"/>
    <brk id="1046" max="255" man="1"/>
    <brk id="1047" max="255" man="1"/>
    <brk id="1048" max="255" man="1"/>
    <brk id="1049" max="255" man="1"/>
    <brk id="1050" max="255" man="1"/>
    <brk id="1051" max="255" man="1"/>
    <brk id="1052" max="255" man="1"/>
    <brk id="1053" max="255" man="1"/>
    <brk id="1054" max="255" man="1"/>
    <brk id="1055" max="255" man="1"/>
    <brk id="1056" max="255" man="1"/>
    <brk id="1057" max="255" man="1"/>
    <brk id="1058" max="255" man="1"/>
    <brk id="1059" max="255" man="1"/>
    <brk id="1060" max="255" man="1"/>
    <brk id="1061" max="255" man="1"/>
    <brk id="1062" max="255" man="1"/>
    <brk id="1063" max="255" man="1"/>
    <brk id="1064" max="255" man="1"/>
    <brk id="1065" max="255" man="1"/>
    <brk id="1066" max="255" man="1"/>
    <brk id="1067" max="255" man="1"/>
    <brk id="1068" max="255" man="1"/>
    <brk id="1069" max="255" man="1"/>
    <brk id="1070" max="255" man="1"/>
    <brk id="1071" max="255" man="1"/>
    <brk id="1072" max="255" man="1"/>
    <brk id="1073" max="255" man="1"/>
    <brk id="1074" max="255" man="1"/>
    <brk id="1075" max="255" man="1"/>
    <brk id="1076" max="255" man="1"/>
    <brk id="1077" max="255" man="1"/>
    <brk id="1078" max="255" man="1"/>
    <brk id="1079" max="255" man="1"/>
    <brk id="1080" max="255" man="1"/>
    <brk id="1081" max="255" man="1"/>
    <brk id="1082" max="255" man="1"/>
    <brk id="1083" max="255" man="1"/>
    <brk id="1084" max="255" man="1"/>
    <brk id="1085" max="255" man="1"/>
    <brk id="1086" max="255" man="1"/>
    <brk id="1087" max="255" man="1"/>
    <brk id="1088" max="255" man="1"/>
    <brk id="1089" max="255" man="1"/>
    <brk id="1090" max="255" man="1"/>
    <brk id="1091" max="255" man="1"/>
    <brk id="1092" max="255" man="1"/>
    <brk id="1093" max="255" man="1"/>
    <brk id="1094" max="255" man="1"/>
    <brk id="1095" max="255" man="1"/>
    <brk id="1096" max="255" man="1"/>
    <brk id="1097" max="255" man="1"/>
    <brk id="1098" max="255" man="1"/>
    <brk id="1099" max="255" man="1"/>
    <brk id="1100" max="255" man="1"/>
    <brk id="1101" max="255" man="1"/>
    <brk id="1102" max="255" man="1"/>
    <brk id="1103" max="255" man="1"/>
    <brk id="1104" max="255" man="1"/>
    <brk id="1105" max="255" man="1"/>
    <brk id="1106" max="255" man="1"/>
    <brk id="1107" max="255" man="1"/>
    <brk id="1108" max="255" man="1"/>
    <brk id="1109" max="255" man="1"/>
    <brk id="1110" max="255" man="1"/>
    <brk id="1111" max="255" man="1"/>
    <brk id="1112" max="255" man="1"/>
    <brk id="1113" max="255" man="1"/>
    <brk id="1114" max="255" man="1"/>
    <brk id="1115" max="255" man="1"/>
    <brk id="1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2019-11-07T07:37:32Z</cp:lastPrinted>
  <dcterms:modified xsi:type="dcterms:W3CDTF">2022-07-06T11:58:15Z</dcterms:modified>
  <cp:category/>
  <cp:version/>
  <cp:contentType/>
  <cp:contentStatus/>
  <cp:revision>274</cp:revision>
</cp:coreProperties>
</file>